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9032" windowHeight="11748"/>
  </bookViews>
  <sheets>
    <sheet name="concentration profile 83-59" sheetId="1" r:id="rId1"/>
  </sheets>
  <calcPr calcId="145621"/>
</workbook>
</file>

<file path=xl/calcChain.xml><?xml version="1.0" encoding="utf-8"?>
<calcChain xmlns="http://schemas.openxmlformats.org/spreadsheetml/2006/main">
  <c r="S15" i="1" l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4" i="1"/>
  <c r="O14" i="1"/>
  <c r="R15" i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4" i="1"/>
  <c r="N13" i="1"/>
  <c r="Q9" i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8" i="1"/>
  <c r="M18" i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8" i="1"/>
  <c r="L18" i="1"/>
  <c r="O15" i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3" i="1"/>
  <c r="K23" i="1"/>
  <c r="N14" i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J23" i="1"/>
  <c r="M19" i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3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" i="1"/>
  <c r="H3" i="1" s="1"/>
  <c r="F28" i="1"/>
  <c r="G28" i="1" s="1"/>
  <c r="G29" i="1" s="1"/>
  <c r="G30" i="1" s="1"/>
  <c r="G31" i="1" s="1"/>
  <c r="G32" i="1" s="1"/>
  <c r="G33" i="1" s="1"/>
  <c r="F29" i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3" i="1"/>
  <c r="G34" i="1" l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J24" i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I3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F69" i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K24" i="1" l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G69" i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</calcChain>
</file>

<file path=xl/sharedStrings.xml><?xml version="1.0" encoding="utf-8"?>
<sst xmlns="http://schemas.openxmlformats.org/spreadsheetml/2006/main" count="98" uniqueCount="10">
  <si>
    <t>p</t>
  </si>
  <si>
    <t>N</t>
  </si>
  <si>
    <t>x</t>
  </si>
  <si>
    <t>e</t>
  </si>
  <si>
    <t>eps0</t>
  </si>
  <si>
    <t>K_Si</t>
  </si>
  <si>
    <t>E</t>
  </si>
  <si>
    <t>V</t>
  </si>
  <si>
    <t>N/cm^3</t>
  </si>
  <si>
    <t>rho (C/m^3)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</si>
</sst>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20 V</c:v>
          </c:tx>
          <c:marker>
            <c:symbol val="diamond"/>
            <c:size val="2"/>
          </c:marker>
          <c:xVal>
            <c:numRef>
              <c:f>'concentration profile 83-59'!$B$28:$B$42</c:f>
              <c:numCache>
                <c:formatCode>General</c:formatCode>
                <c:ptCount val="15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</c:numCache>
            </c:numRef>
          </c:xVal>
          <c:yVal>
            <c:numRef>
              <c:f>'concentration profile 83-59'!$F$28:$F$42</c:f>
              <c:numCache>
                <c:formatCode>0.00E+00</c:formatCode>
                <c:ptCount val="15"/>
                <c:pt idx="0">
                  <c:v>3538.5581148293008</c:v>
                </c:pt>
                <c:pt idx="1">
                  <c:v>6302.9600656719304</c:v>
                </c:pt>
                <c:pt idx="2">
                  <c:v>8364.286059201313</c:v>
                </c:pt>
                <c:pt idx="3">
                  <c:v>9506.2050316287605</c:v>
                </c:pt>
                <c:pt idx="4">
                  <c:v>9870.2593075474433</c:v>
                </c:pt>
                <c:pt idx="5">
                  <c:v>9902.3999227389068</c:v>
                </c:pt>
                <c:pt idx="6">
                  <c:v>9886.6386595200165</c:v>
                </c:pt>
                <c:pt idx="7">
                  <c:v>9735.8250036216141</c:v>
                </c:pt>
                <c:pt idx="8">
                  <c:v>9349.2104881935393</c:v>
                </c:pt>
                <c:pt idx="9">
                  <c:v>8672.4033029117782</c:v>
                </c:pt>
                <c:pt idx="10">
                  <c:v>7723.6370660099483</c:v>
                </c:pt>
                <c:pt idx="11">
                  <c:v>6475.0977835723606</c:v>
                </c:pt>
                <c:pt idx="12">
                  <c:v>4920.6045680621955</c:v>
                </c:pt>
                <c:pt idx="13">
                  <c:v>3114.2401854266263</c:v>
                </c:pt>
                <c:pt idx="14">
                  <c:v>1079.1829639287271</c:v>
                </c:pt>
              </c:numCache>
            </c:numRef>
          </c:yVal>
          <c:smooth val="1"/>
        </c:ser>
        <c:ser>
          <c:idx val="1"/>
          <c:order val="1"/>
          <c:tx>
            <c:v>151 V</c:v>
          </c:tx>
          <c:marker>
            <c:symbol val="square"/>
            <c:size val="2"/>
          </c:marker>
          <c:xVal>
            <c:numRef>
              <c:f>'concentration profile 83-59'!$B$23:$B$52</c:f>
              <c:numCache>
                <c:formatCode>General</c:formatCode>
                <c:ptCount val="30"/>
                <c:pt idx="0">
                  <c:v>-20</c:v>
                </c:pt>
                <c:pt idx="1">
                  <c:v>-18</c:v>
                </c:pt>
                <c:pt idx="2">
                  <c:v>-16</c:v>
                </c:pt>
                <c:pt idx="3">
                  <c:v>-14</c:v>
                </c:pt>
                <c:pt idx="4">
                  <c:v>-12</c:v>
                </c:pt>
                <c:pt idx="5">
                  <c:v>-10</c:v>
                </c:pt>
                <c:pt idx="6">
                  <c:v>-8</c:v>
                </c:pt>
                <c:pt idx="7">
                  <c:v>-6</c:v>
                </c:pt>
                <c:pt idx="8">
                  <c:v>-4</c:v>
                </c:pt>
                <c:pt idx="9">
                  <c:v>-2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  <c:pt idx="23">
                  <c:v>24</c:v>
                </c:pt>
                <c:pt idx="24">
                  <c:v>26</c:v>
                </c:pt>
                <c:pt idx="25">
                  <c:v>28</c:v>
                </c:pt>
                <c:pt idx="26">
                  <c:v>30</c:v>
                </c:pt>
                <c:pt idx="27">
                  <c:v>32</c:v>
                </c:pt>
                <c:pt idx="28">
                  <c:v>34</c:v>
                </c:pt>
                <c:pt idx="29">
                  <c:v>36</c:v>
                </c:pt>
              </c:numCache>
            </c:numRef>
          </c:xVal>
          <c:yVal>
            <c:numRef>
              <c:f>'concentration profile 83-59'!$J$23:$J$52</c:f>
              <c:numCache>
                <c:formatCode>0.00E+00</c:formatCode>
                <c:ptCount val="30"/>
                <c:pt idx="0">
                  <c:v>7787.9182963928724</c:v>
                </c:pt>
                <c:pt idx="1">
                  <c:v>14432.372398474092</c:v>
                </c:pt>
                <c:pt idx="2">
                  <c:v>20072.432275822106</c:v>
                </c:pt>
                <c:pt idx="3">
                  <c:v>24986.237867593802</c:v>
                </c:pt>
                <c:pt idx="4">
                  <c:v>29297.406924525571</c:v>
                </c:pt>
                <c:pt idx="5">
                  <c:v>32835.965039354873</c:v>
                </c:pt>
                <c:pt idx="6">
                  <c:v>35600.366990197501</c:v>
                </c:pt>
                <c:pt idx="7">
                  <c:v>37661.692983726884</c:v>
                </c:pt>
                <c:pt idx="8">
                  <c:v>38803.611956154331</c:v>
                </c:pt>
                <c:pt idx="9">
                  <c:v>39167.66623207301</c:v>
                </c:pt>
                <c:pt idx="10">
                  <c:v>39199.806847264474</c:v>
                </c:pt>
                <c:pt idx="11">
                  <c:v>39184.045584045583</c:v>
                </c:pt>
                <c:pt idx="12">
                  <c:v>39033.231928147179</c:v>
                </c:pt>
                <c:pt idx="13">
                  <c:v>38646.617412719104</c:v>
                </c:pt>
                <c:pt idx="14">
                  <c:v>37969.810227437345</c:v>
                </c:pt>
                <c:pt idx="15">
                  <c:v>37021.043990535516</c:v>
                </c:pt>
                <c:pt idx="16">
                  <c:v>35772.504708097928</c:v>
                </c:pt>
                <c:pt idx="17">
                  <c:v>34218.011492587764</c:v>
                </c:pt>
                <c:pt idx="18">
                  <c:v>32411.647109952195</c:v>
                </c:pt>
                <c:pt idx="19">
                  <c:v>30376.589888454295</c:v>
                </c:pt>
                <c:pt idx="20">
                  <c:v>28179.284369114877</c:v>
                </c:pt>
                <c:pt idx="21">
                  <c:v>25781.100004828819</c:v>
                </c:pt>
                <c:pt idx="22">
                  <c:v>23180.491573711912</c:v>
                </c:pt>
                <c:pt idx="23">
                  <c:v>20442.358394900766</c:v>
                </c:pt>
                <c:pt idx="24">
                  <c:v>17521.889033753439</c:v>
                </c:pt>
                <c:pt idx="25">
                  <c:v>14422.173934038339</c:v>
                </c:pt>
                <c:pt idx="26">
                  <c:v>11254.469071418222</c:v>
                </c:pt>
                <c:pt idx="27">
                  <c:v>7978.598676903759</c:v>
                </c:pt>
                <c:pt idx="28">
                  <c:v>4579.1105316529029</c:v>
                </c:pt>
                <c:pt idx="29">
                  <c:v>1133.2657298758986</c:v>
                </c:pt>
              </c:numCache>
            </c:numRef>
          </c:yVal>
          <c:smooth val="1"/>
        </c:ser>
        <c:ser>
          <c:idx val="2"/>
          <c:order val="2"/>
          <c:tx>
            <c:v>635 V</c:v>
          </c:tx>
          <c:marker>
            <c:symbol val="triangle"/>
            <c:size val="2"/>
          </c:marker>
          <c:xVal>
            <c:numRef>
              <c:f>'concentration profile 83-59'!$B$18:$B$68</c:f>
              <c:numCache>
                <c:formatCode>General</c:formatCode>
                <c:ptCount val="51"/>
                <c:pt idx="0">
                  <c:v>-30</c:v>
                </c:pt>
                <c:pt idx="1">
                  <c:v>-28</c:v>
                </c:pt>
                <c:pt idx="2">
                  <c:v>-26</c:v>
                </c:pt>
                <c:pt idx="3">
                  <c:v>-24</c:v>
                </c:pt>
                <c:pt idx="4">
                  <c:v>-22</c:v>
                </c:pt>
                <c:pt idx="5">
                  <c:v>-20</c:v>
                </c:pt>
                <c:pt idx="6">
                  <c:v>-18</c:v>
                </c:pt>
                <c:pt idx="7">
                  <c:v>-16</c:v>
                </c:pt>
                <c:pt idx="8">
                  <c:v>-14</c:v>
                </c:pt>
                <c:pt idx="9">
                  <c:v>-12</c:v>
                </c:pt>
                <c:pt idx="10">
                  <c:v>-10</c:v>
                </c:pt>
                <c:pt idx="11">
                  <c:v>-8</c:v>
                </c:pt>
                <c:pt idx="12">
                  <c:v>-6</c:v>
                </c:pt>
                <c:pt idx="13">
                  <c:v>-4</c:v>
                </c:pt>
                <c:pt idx="14">
                  <c:v>-2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16</c:v>
                </c:pt>
                <c:pt idx="25">
                  <c:v>18</c:v>
                </c:pt>
                <c:pt idx="26">
                  <c:v>20</c:v>
                </c:pt>
                <c:pt idx="27">
                  <c:v>22</c:v>
                </c:pt>
                <c:pt idx="28">
                  <c:v>24</c:v>
                </c:pt>
                <c:pt idx="29">
                  <c:v>26</c:v>
                </c:pt>
                <c:pt idx="30">
                  <c:v>28</c:v>
                </c:pt>
                <c:pt idx="31">
                  <c:v>30</c:v>
                </c:pt>
                <c:pt idx="32">
                  <c:v>32</c:v>
                </c:pt>
                <c:pt idx="33">
                  <c:v>34</c:v>
                </c:pt>
                <c:pt idx="34">
                  <c:v>36</c:v>
                </c:pt>
                <c:pt idx="35">
                  <c:v>38</c:v>
                </c:pt>
                <c:pt idx="36">
                  <c:v>40</c:v>
                </c:pt>
                <c:pt idx="37">
                  <c:v>42</c:v>
                </c:pt>
                <c:pt idx="38">
                  <c:v>44</c:v>
                </c:pt>
                <c:pt idx="39">
                  <c:v>46</c:v>
                </c:pt>
                <c:pt idx="40">
                  <c:v>48</c:v>
                </c:pt>
                <c:pt idx="41">
                  <c:v>50</c:v>
                </c:pt>
                <c:pt idx="42">
                  <c:v>52</c:v>
                </c:pt>
                <c:pt idx="43">
                  <c:v>54</c:v>
                </c:pt>
                <c:pt idx="44">
                  <c:v>56</c:v>
                </c:pt>
                <c:pt idx="45">
                  <c:v>58</c:v>
                </c:pt>
                <c:pt idx="46">
                  <c:v>60</c:v>
                </c:pt>
                <c:pt idx="47">
                  <c:v>62</c:v>
                </c:pt>
                <c:pt idx="48">
                  <c:v>64</c:v>
                </c:pt>
                <c:pt idx="49">
                  <c:v>66</c:v>
                </c:pt>
                <c:pt idx="50">
                  <c:v>68</c:v>
                </c:pt>
              </c:numCache>
            </c:numRef>
          </c:xVal>
          <c:yVal>
            <c:numRef>
              <c:f>'concentration profile 83-59'!$L$18:$L$68</c:f>
              <c:numCache>
                <c:formatCode>0.00E+00</c:formatCode>
                <c:ptCount val="51"/>
                <c:pt idx="0">
                  <c:v>15282.244434786808</c:v>
                </c:pt>
                <c:pt idx="1">
                  <c:v>28772.031483895895</c:v>
                </c:pt>
                <c:pt idx="2">
                  <c:v>40654.787773431846</c:v>
                </c:pt>
                <c:pt idx="3">
                  <c:v>51115.939929499255</c:v>
                </c:pt>
                <c:pt idx="4">
                  <c:v>60170.940170940172</c:v>
                </c:pt>
                <c:pt idx="5">
                  <c:v>67958.858467333048</c:v>
                </c:pt>
                <c:pt idx="6">
                  <c:v>74603.312569414265</c:v>
                </c:pt>
                <c:pt idx="7">
                  <c:v>80243.372446762281</c:v>
                </c:pt>
                <c:pt idx="8">
                  <c:v>85157.178038533981</c:v>
                </c:pt>
                <c:pt idx="9">
                  <c:v>89468.347095465753</c:v>
                </c:pt>
                <c:pt idx="10">
                  <c:v>93006.905210295052</c:v>
                </c:pt>
                <c:pt idx="11">
                  <c:v>95771.30716113768</c:v>
                </c:pt>
                <c:pt idx="12">
                  <c:v>97832.63315466707</c:v>
                </c:pt>
                <c:pt idx="13">
                  <c:v>98974.552127094517</c:v>
                </c:pt>
                <c:pt idx="14">
                  <c:v>99338.606403013197</c:v>
                </c:pt>
                <c:pt idx="15">
                  <c:v>99370.747018204653</c:v>
                </c:pt>
                <c:pt idx="16">
                  <c:v>99354.985754985755</c:v>
                </c:pt>
                <c:pt idx="17">
                  <c:v>99204.172099087358</c:v>
                </c:pt>
                <c:pt idx="18">
                  <c:v>98817.557583659291</c:v>
                </c:pt>
                <c:pt idx="19">
                  <c:v>98140.750398377524</c:v>
                </c:pt>
                <c:pt idx="20">
                  <c:v>97191.984161475688</c:v>
                </c:pt>
                <c:pt idx="21">
                  <c:v>95943.444879038099</c:v>
                </c:pt>
                <c:pt idx="22">
                  <c:v>94388.951663527929</c:v>
                </c:pt>
                <c:pt idx="23">
                  <c:v>92582.58728089236</c:v>
                </c:pt>
                <c:pt idx="24">
                  <c:v>90547.530059394456</c:v>
                </c:pt>
                <c:pt idx="25">
                  <c:v>88350.224540055031</c:v>
                </c:pt>
                <c:pt idx="26">
                  <c:v>85952.040175768969</c:v>
                </c:pt>
                <c:pt idx="27">
                  <c:v>83351.431744652058</c:v>
                </c:pt>
                <c:pt idx="28">
                  <c:v>80613.298565840916</c:v>
                </c:pt>
                <c:pt idx="29">
                  <c:v>77692.829204693582</c:v>
                </c:pt>
                <c:pt idx="30">
                  <c:v>74593.114104978478</c:v>
                </c:pt>
                <c:pt idx="31">
                  <c:v>71425.409242358364</c:v>
                </c:pt>
                <c:pt idx="32">
                  <c:v>68149.538847843898</c:v>
                </c:pt>
                <c:pt idx="33">
                  <c:v>64750.050702593042</c:v>
                </c:pt>
                <c:pt idx="34">
                  <c:v>61304.205900816036</c:v>
                </c:pt>
                <c:pt idx="35">
                  <c:v>57750.195567144685</c:v>
                </c:pt>
                <c:pt idx="36">
                  <c:v>54103.471920421041</c:v>
                </c:pt>
                <c:pt idx="37">
                  <c:v>50410.391617171248</c:v>
                </c:pt>
                <c:pt idx="38">
                  <c:v>46701.859095079402</c:v>
                </c:pt>
                <c:pt idx="39">
                  <c:v>42993.326572987557</c:v>
                </c:pt>
                <c:pt idx="40">
                  <c:v>39269.341832053666</c:v>
                </c:pt>
                <c:pt idx="41">
                  <c:v>35514.45265343567</c:v>
                </c:pt>
                <c:pt idx="42">
                  <c:v>31713.206818291532</c:v>
                </c:pt>
                <c:pt idx="43">
                  <c:v>27896.508764305341</c:v>
                </c:pt>
                <c:pt idx="44">
                  <c:v>24048.906272635053</c:v>
                </c:pt>
                <c:pt idx="45">
                  <c:v>20185.851562122716</c:v>
                </c:pt>
                <c:pt idx="46">
                  <c:v>16291.89241392628</c:v>
                </c:pt>
                <c:pt idx="47">
                  <c:v>12351.576609203696</c:v>
                </c:pt>
                <c:pt idx="48">
                  <c:v>8380.356366797012</c:v>
                </c:pt>
                <c:pt idx="49">
                  <c:v>4362.7794678641812</c:v>
                </c:pt>
                <c:pt idx="50">
                  <c:v>360.65478777339922</c:v>
                </c:pt>
              </c:numCache>
            </c:numRef>
          </c:yVal>
          <c:smooth val="1"/>
        </c:ser>
        <c:ser>
          <c:idx val="3"/>
          <c:order val="3"/>
          <c:tx>
            <c:v>2000 V</c:v>
          </c:tx>
          <c:marker>
            <c:symbol val="x"/>
            <c:size val="2"/>
          </c:marker>
          <c:xVal>
            <c:numRef>
              <c:f>'concentration profile 83-59'!$B$13:$B$93</c:f>
              <c:numCache>
                <c:formatCode>General</c:formatCode>
                <c:ptCount val="81"/>
                <c:pt idx="0">
                  <c:v>-40</c:v>
                </c:pt>
                <c:pt idx="1">
                  <c:v>-38</c:v>
                </c:pt>
                <c:pt idx="2">
                  <c:v>-36</c:v>
                </c:pt>
                <c:pt idx="3">
                  <c:v>-34</c:v>
                </c:pt>
                <c:pt idx="4">
                  <c:v>-32</c:v>
                </c:pt>
                <c:pt idx="5">
                  <c:v>-30</c:v>
                </c:pt>
                <c:pt idx="6">
                  <c:v>-28</c:v>
                </c:pt>
                <c:pt idx="7">
                  <c:v>-26</c:v>
                </c:pt>
                <c:pt idx="8">
                  <c:v>-24</c:v>
                </c:pt>
                <c:pt idx="9">
                  <c:v>-22</c:v>
                </c:pt>
                <c:pt idx="10">
                  <c:v>-20</c:v>
                </c:pt>
                <c:pt idx="11">
                  <c:v>-18</c:v>
                </c:pt>
                <c:pt idx="12">
                  <c:v>-16</c:v>
                </c:pt>
                <c:pt idx="13">
                  <c:v>-14</c:v>
                </c:pt>
                <c:pt idx="14">
                  <c:v>-12</c:v>
                </c:pt>
                <c:pt idx="15">
                  <c:v>-10</c:v>
                </c:pt>
                <c:pt idx="16">
                  <c:v>-8</c:v>
                </c:pt>
                <c:pt idx="17">
                  <c:v>-6</c:v>
                </c:pt>
                <c:pt idx="18">
                  <c:v>-4</c:v>
                </c:pt>
                <c:pt idx="19">
                  <c:v>-2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14</c:v>
                </c:pt>
                <c:pt idx="29">
                  <c:v>16</c:v>
                </c:pt>
                <c:pt idx="30">
                  <c:v>18</c:v>
                </c:pt>
                <c:pt idx="31">
                  <c:v>20</c:v>
                </c:pt>
                <c:pt idx="32">
                  <c:v>22</c:v>
                </c:pt>
                <c:pt idx="33">
                  <c:v>24</c:v>
                </c:pt>
                <c:pt idx="34">
                  <c:v>26</c:v>
                </c:pt>
                <c:pt idx="35">
                  <c:v>28</c:v>
                </c:pt>
                <c:pt idx="36">
                  <c:v>30</c:v>
                </c:pt>
                <c:pt idx="37">
                  <c:v>32</c:v>
                </c:pt>
                <c:pt idx="38">
                  <c:v>34</c:v>
                </c:pt>
                <c:pt idx="39">
                  <c:v>36</c:v>
                </c:pt>
                <c:pt idx="40">
                  <c:v>38</c:v>
                </c:pt>
                <c:pt idx="41">
                  <c:v>40</c:v>
                </c:pt>
                <c:pt idx="42">
                  <c:v>42</c:v>
                </c:pt>
                <c:pt idx="43">
                  <c:v>44</c:v>
                </c:pt>
                <c:pt idx="44">
                  <c:v>46</c:v>
                </c:pt>
                <c:pt idx="45">
                  <c:v>48</c:v>
                </c:pt>
                <c:pt idx="46">
                  <c:v>50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58</c:v>
                </c:pt>
                <c:pt idx="51">
                  <c:v>60</c:v>
                </c:pt>
                <c:pt idx="52">
                  <c:v>62</c:v>
                </c:pt>
                <c:pt idx="53">
                  <c:v>64</c:v>
                </c:pt>
                <c:pt idx="54">
                  <c:v>66</c:v>
                </c:pt>
                <c:pt idx="55">
                  <c:v>68</c:v>
                </c:pt>
                <c:pt idx="56">
                  <c:v>70</c:v>
                </c:pt>
                <c:pt idx="57">
                  <c:v>72</c:v>
                </c:pt>
                <c:pt idx="58">
                  <c:v>74</c:v>
                </c:pt>
                <c:pt idx="59">
                  <c:v>76</c:v>
                </c:pt>
                <c:pt idx="60">
                  <c:v>78</c:v>
                </c:pt>
                <c:pt idx="61">
                  <c:v>80</c:v>
                </c:pt>
                <c:pt idx="62">
                  <c:v>82</c:v>
                </c:pt>
                <c:pt idx="63">
                  <c:v>84</c:v>
                </c:pt>
                <c:pt idx="64">
                  <c:v>86</c:v>
                </c:pt>
                <c:pt idx="65">
                  <c:v>88</c:v>
                </c:pt>
                <c:pt idx="66">
                  <c:v>90</c:v>
                </c:pt>
                <c:pt idx="67">
                  <c:v>92</c:v>
                </c:pt>
                <c:pt idx="68">
                  <c:v>94</c:v>
                </c:pt>
                <c:pt idx="69">
                  <c:v>96</c:v>
                </c:pt>
                <c:pt idx="70">
                  <c:v>98</c:v>
                </c:pt>
                <c:pt idx="71">
                  <c:v>100</c:v>
                </c:pt>
                <c:pt idx="72">
                  <c:v>102</c:v>
                </c:pt>
                <c:pt idx="73">
                  <c:v>104</c:v>
                </c:pt>
                <c:pt idx="74">
                  <c:v>106</c:v>
                </c:pt>
                <c:pt idx="75">
                  <c:v>108</c:v>
                </c:pt>
                <c:pt idx="76">
                  <c:v>110</c:v>
                </c:pt>
                <c:pt idx="77">
                  <c:v>112</c:v>
                </c:pt>
                <c:pt idx="78">
                  <c:v>114</c:v>
                </c:pt>
                <c:pt idx="79">
                  <c:v>116</c:v>
                </c:pt>
                <c:pt idx="80">
                  <c:v>118</c:v>
                </c:pt>
              </c:numCache>
            </c:numRef>
          </c:xVal>
          <c:yVal>
            <c:numRef>
              <c:f>'concentration profile 83-59'!$N$13:$N$93</c:f>
              <c:numCache>
                <c:formatCode>0.00E+00</c:formatCode>
                <c:ptCount val="81"/>
                <c:pt idx="0">
                  <c:v>24352.69689506977</c:v>
                </c:pt>
                <c:pt idx="1">
                  <c:v>46959.29306098797</c:v>
                </c:pt>
                <c:pt idx="2">
                  <c:v>67618.909652807954</c:v>
                </c:pt>
                <c:pt idx="3">
                  <c:v>86146.12004442513</c:v>
                </c:pt>
                <c:pt idx="4">
                  <c:v>103019.94301994302</c:v>
                </c:pt>
                <c:pt idx="5">
                  <c:v>118302.18745472984</c:v>
                </c:pt>
                <c:pt idx="6">
                  <c:v>131791.97450383892</c:v>
                </c:pt>
                <c:pt idx="7">
                  <c:v>143674.73079337488</c:v>
                </c:pt>
                <c:pt idx="8">
                  <c:v>154135.88294944228</c:v>
                </c:pt>
                <c:pt idx="9">
                  <c:v>163190.88319088321</c:v>
                </c:pt>
                <c:pt idx="10">
                  <c:v>170978.80148727607</c:v>
                </c:pt>
                <c:pt idx="11">
                  <c:v>177623.25558935729</c:v>
                </c:pt>
                <c:pt idx="12">
                  <c:v>183263.3154667053</c:v>
                </c:pt>
                <c:pt idx="13">
                  <c:v>188177.121058477</c:v>
                </c:pt>
                <c:pt idx="14">
                  <c:v>192488.29011540877</c:v>
                </c:pt>
                <c:pt idx="15">
                  <c:v>196026.84823023807</c:v>
                </c:pt>
                <c:pt idx="16">
                  <c:v>198791.25018108072</c:v>
                </c:pt>
                <c:pt idx="17">
                  <c:v>200852.57617461009</c:v>
                </c:pt>
                <c:pt idx="18">
                  <c:v>201994.49514703752</c:v>
                </c:pt>
                <c:pt idx="19">
                  <c:v>202358.54942295622</c:v>
                </c:pt>
                <c:pt idx="20">
                  <c:v>202390.69003814767</c:v>
                </c:pt>
                <c:pt idx="21">
                  <c:v>202374.92877492879</c:v>
                </c:pt>
                <c:pt idx="22">
                  <c:v>202224.11511903038</c:v>
                </c:pt>
                <c:pt idx="23">
                  <c:v>201837.5006036023</c:v>
                </c:pt>
                <c:pt idx="24">
                  <c:v>201160.69341832053</c:v>
                </c:pt>
                <c:pt idx="25">
                  <c:v>200211.92718141869</c:v>
                </c:pt>
                <c:pt idx="26">
                  <c:v>198963.38789898111</c:v>
                </c:pt>
                <c:pt idx="27">
                  <c:v>197408.89468347095</c:v>
                </c:pt>
                <c:pt idx="28">
                  <c:v>195602.53030083538</c:v>
                </c:pt>
                <c:pt idx="29">
                  <c:v>193567.47307933748</c:v>
                </c:pt>
                <c:pt idx="30">
                  <c:v>191370.16755999805</c:v>
                </c:pt>
                <c:pt idx="31">
                  <c:v>188971.983195712</c:v>
                </c:pt>
                <c:pt idx="32">
                  <c:v>186371.37476459509</c:v>
                </c:pt>
                <c:pt idx="33">
                  <c:v>183633.24158578395</c:v>
                </c:pt>
                <c:pt idx="34">
                  <c:v>180712.77222463663</c:v>
                </c:pt>
                <c:pt idx="35">
                  <c:v>177613.05712492153</c:v>
                </c:pt>
                <c:pt idx="36">
                  <c:v>174445.3522623014</c:v>
                </c:pt>
                <c:pt idx="37">
                  <c:v>171169.48186778693</c:v>
                </c:pt>
                <c:pt idx="38">
                  <c:v>167769.99372253608</c:v>
                </c:pt>
                <c:pt idx="39">
                  <c:v>164324.14892075906</c:v>
                </c:pt>
                <c:pt idx="40">
                  <c:v>160770.13858708771</c:v>
                </c:pt>
                <c:pt idx="41">
                  <c:v>157123.41494036408</c:v>
                </c:pt>
                <c:pt idx="42">
                  <c:v>153430.33463711428</c:v>
                </c:pt>
                <c:pt idx="43">
                  <c:v>149721.80211502244</c:v>
                </c:pt>
                <c:pt idx="44">
                  <c:v>146013.26959293059</c:v>
                </c:pt>
                <c:pt idx="45">
                  <c:v>142289.28485199669</c:v>
                </c:pt>
                <c:pt idx="46">
                  <c:v>138534.39567337869</c:v>
                </c:pt>
                <c:pt idx="47">
                  <c:v>134733.14983823456</c:v>
                </c:pt>
                <c:pt idx="48">
                  <c:v>130916.45178424838</c:v>
                </c:pt>
                <c:pt idx="49">
                  <c:v>127068.84929257809</c:v>
                </c:pt>
                <c:pt idx="50">
                  <c:v>123205.79458206575</c:v>
                </c:pt>
                <c:pt idx="51">
                  <c:v>119311.83543386932</c:v>
                </c:pt>
                <c:pt idx="52">
                  <c:v>115371.51962914673</c:v>
                </c:pt>
                <c:pt idx="53">
                  <c:v>111400.29938674005</c:v>
                </c:pt>
                <c:pt idx="54">
                  <c:v>107382.72248780722</c:v>
                </c:pt>
                <c:pt idx="55">
                  <c:v>103380.59780771643</c:v>
                </c:pt>
                <c:pt idx="56">
                  <c:v>99378.47312762565</c:v>
                </c:pt>
                <c:pt idx="57">
                  <c:v>95407.252885218972</c:v>
                </c:pt>
                <c:pt idx="58">
                  <c:v>91466.937080496384</c:v>
                </c:pt>
                <c:pt idx="59">
                  <c:v>87511.169056931743</c:v>
                </c:pt>
                <c:pt idx="60">
                  <c:v>83586.305471051208</c:v>
                </c:pt>
                <c:pt idx="61">
                  <c:v>79645.98966632862</c:v>
                </c:pt>
                <c:pt idx="62">
                  <c:v>75674.769423921942</c:v>
                </c:pt>
                <c:pt idx="63">
                  <c:v>71672.644743831159</c:v>
                </c:pt>
                <c:pt idx="64">
                  <c:v>67655.067844898324</c:v>
                </c:pt>
                <c:pt idx="65">
                  <c:v>63606.586508281391</c:v>
                </c:pt>
                <c:pt idx="66">
                  <c:v>59558.105171664458</c:v>
                </c:pt>
                <c:pt idx="67">
                  <c:v>55555.980491573675</c:v>
                </c:pt>
                <c:pt idx="68">
                  <c:v>51522.951373798795</c:v>
                </c:pt>
                <c:pt idx="69">
                  <c:v>47505.374474865966</c:v>
                </c:pt>
                <c:pt idx="70">
                  <c:v>43518.702013617236</c:v>
                </c:pt>
                <c:pt idx="71">
                  <c:v>39562.933990052603</c:v>
                </c:pt>
                <c:pt idx="72">
                  <c:v>35560.80930996182</c:v>
                </c:pt>
                <c:pt idx="73">
                  <c:v>31512.327973344891</c:v>
                </c:pt>
                <c:pt idx="74">
                  <c:v>27510.203293254108</c:v>
                </c:pt>
                <c:pt idx="75">
                  <c:v>23523.530832005374</c:v>
                </c:pt>
                <c:pt idx="76">
                  <c:v>19583.215027282789</c:v>
                </c:pt>
                <c:pt idx="77">
                  <c:v>15673.803660244303</c:v>
                </c:pt>
                <c:pt idx="78">
                  <c:v>11733.487855521718</c:v>
                </c:pt>
                <c:pt idx="79">
                  <c:v>7793.172050799134</c:v>
                </c:pt>
                <c:pt idx="80">
                  <c:v>3868.3084649185985</c:v>
                </c:pt>
              </c:numCache>
            </c:numRef>
          </c:yVal>
          <c:smooth val="1"/>
        </c:ser>
        <c:ser>
          <c:idx val="4"/>
          <c:order val="4"/>
          <c:tx>
            <c:v>4930 V</c:v>
          </c:tx>
          <c:marker>
            <c:symbol val="star"/>
            <c:size val="2"/>
          </c:marker>
          <c:xVal>
            <c:numRef>
              <c:f>'concentration profile 83-59'!$B$8:$B$134</c:f>
              <c:numCache>
                <c:formatCode>General</c:formatCode>
                <c:ptCount val="127"/>
                <c:pt idx="0">
                  <c:v>-50</c:v>
                </c:pt>
                <c:pt idx="1">
                  <c:v>-48</c:v>
                </c:pt>
                <c:pt idx="2">
                  <c:v>-46</c:v>
                </c:pt>
                <c:pt idx="3">
                  <c:v>-44</c:v>
                </c:pt>
                <c:pt idx="4">
                  <c:v>-42</c:v>
                </c:pt>
                <c:pt idx="5">
                  <c:v>-40</c:v>
                </c:pt>
                <c:pt idx="6">
                  <c:v>-38</c:v>
                </c:pt>
                <c:pt idx="7">
                  <c:v>-36</c:v>
                </c:pt>
                <c:pt idx="8">
                  <c:v>-34</c:v>
                </c:pt>
                <c:pt idx="9">
                  <c:v>-32</c:v>
                </c:pt>
                <c:pt idx="10">
                  <c:v>-30</c:v>
                </c:pt>
                <c:pt idx="11">
                  <c:v>-28</c:v>
                </c:pt>
                <c:pt idx="12">
                  <c:v>-26</c:v>
                </c:pt>
                <c:pt idx="13">
                  <c:v>-24</c:v>
                </c:pt>
                <c:pt idx="14">
                  <c:v>-22</c:v>
                </c:pt>
                <c:pt idx="15">
                  <c:v>-20</c:v>
                </c:pt>
                <c:pt idx="16">
                  <c:v>-18</c:v>
                </c:pt>
                <c:pt idx="17">
                  <c:v>-16</c:v>
                </c:pt>
                <c:pt idx="18">
                  <c:v>-14</c:v>
                </c:pt>
                <c:pt idx="19">
                  <c:v>-12</c:v>
                </c:pt>
                <c:pt idx="20">
                  <c:v>-10</c:v>
                </c:pt>
                <c:pt idx="21">
                  <c:v>-8</c:v>
                </c:pt>
                <c:pt idx="22">
                  <c:v>-6</c:v>
                </c:pt>
                <c:pt idx="23">
                  <c:v>-4</c:v>
                </c:pt>
                <c:pt idx="24">
                  <c:v>-2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6</c:v>
                </c:pt>
                <c:pt idx="30">
                  <c:v>8</c:v>
                </c:pt>
                <c:pt idx="31">
                  <c:v>10</c:v>
                </c:pt>
                <c:pt idx="32">
                  <c:v>12</c:v>
                </c:pt>
                <c:pt idx="33">
                  <c:v>14</c:v>
                </c:pt>
                <c:pt idx="34">
                  <c:v>16</c:v>
                </c:pt>
                <c:pt idx="35">
                  <c:v>18</c:v>
                </c:pt>
                <c:pt idx="36">
                  <c:v>20</c:v>
                </c:pt>
                <c:pt idx="37">
                  <c:v>22</c:v>
                </c:pt>
                <c:pt idx="38">
                  <c:v>24</c:v>
                </c:pt>
                <c:pt idx="39">
                  <c:v>26</c:v>
                </c:pt>
                <c:pt idx="40">
                  <c:v>28</c:v>
                </c:pt>
                <c:pt idx="41">
                  <c:v>30</c:v>
                </c:pt>
                <c:pt idx="42">
                  <c:v>32</c:v>
                </c:pt>
                <c:pt idx="43">
                  <c:v>34</c:v>
                </c:pt>
                <c:pt idx="44">
                  <c:v>36</c:v>
                </c:pt>
                <c:pt idx="45">
                  <c:v>38</c:v>
                </c:pt>
                <c:pt idx="46">
                  <c:v>40</c:v>
                </c:pt>
                <c:pt idx="47">
                  <c:v>42</c:v>
                </c:pt>
                <c:pt idx="48">
                  <c:v>44</c:v>
                </c:pt>
                <c:pt idx="49">
                  <c:v>46</c:v>
                </c:pt>
                <c:pt idx="50">
                  <c:v>48</c:v>
                </c:pt>
                <c:pt idx="51">
                  <c:v>50</c:v>
                </c:pt>
                <c:pt idx="52">
                  <c:v>52</c:v>
                </c:pt>
                <c:pt idx="53">
                  <c:v>54</c:v>
                </c:pt>
                <c:pt idx="54">
                  <c:v>56</c:v>
                </c:pt>
                <c:pt idx="55">
                  <c:v>58</c:v>
                </c:pt>
                <c:pt idx="56">
                  <c:v>60</c:v>
                </c:pt>
                <c:pt idx="57">
                  <c:v>62</c:v>
                </c:pt>
                <c:pt idx="58">
                  <c:v>64</c:v>
                </c:pt>
                <c:pt idx="59">
                  <c:v>66</c:v>
                </c:pt>
                <c:pt idx="60">
                  <c:v>68</c:v>
                </c:pt>
                <c:pt idx="61">
                  <c:v>70</c:v>
                </c:pt>
                <c:pt idx="62">
                  <c:v>72</c:v>
                </c:pt>
                <c:pt idx="63">
                  <c:v>74</c:v>
                </c:pt>
                <c:pt idx="64">
                  <c:v>76</c:v>
                </c:pt>
                <c:pt idx="65">
                  <c:v>78</c:v>
                </c:pt>
                <c:pt idx="66">
                  <c:v>80</c:v>
                </c:pt>
                <c:pt idx="67">
                  <c:v>82</c:v>
                </c:pt>
                <c:pt idx="68">
                  <c:v>84</c:v>
                </c:pt>
                <c:pt idx="69">
                  <c:v>86</c:v>
                </c:pt>
                <c:pt idx="70">
                  <c:v>88</c:v>
                </c:pt>
                <c:pt idx="71">
                  <c:v>90</c:v>
                </c:pt>
                <c:pt idx="72">
                  <c:v>92</c:v>
                </c:pt>
                <c:pt idx="73">
                  <c:v>94</c:v>
                </c:pt>
                <c:pt idx="74">
                  <c:v>96</c:v>
                </c:pt>
                <c:pt idx="75">
                  <c:v>98</c:v>
                </c:pt>
                <c:pt idx="76">
                  <c:v>100</c:v>
                </c:pt>
                <c:pt idx="77">
                  <c:v>102</c:v>
                </c:pt>
                <c:pt idx="78">
                  <c:v>104</c:v>
                </c:pt>
                <c:pt idx="79">
                  <c:v>106</c:v>
                </c:pt>
                <c:pt idx="80">
                  <c:v>108</c:v>
                </c:pt>
                <c:pt idx="81">
                  <c:v>110</c:v>
                </c:pt>
                <c:pt idx="82">
                  <c:v>112</c:v>
                </c:pt>
                <c:pt idx="83">
                  <c:v>114</c:v>
                </c:pt>
                <c:pt idx="84">
                  <c:v>116</c:v>
                </c:pt>
                <c:pt idx="85">
                  <c:v>118</c:v>
                </c:pt>
                <c:pt idx="86">
                  <c:v>120</c:v>
                </c:pt>
                <c:pt idx="87">
                  <c:v>122</c:v>
                </c:pt>
                <c:pt idx="88">
                  <c:v>124</c:v>
                </c:pt>
                <c:pt idx="89">
                  <c:v>126</c:v>
                </c:pt>
                <c:pt idx="90">
                  <c:v>128</c:v>
                </c:pt>
                <c:pt idx="91">
                  <c:v>130</c:v>
                </c:pt>
                <c:pt idx="92">
                  <c:v>132</c:v>
                </c:pt>
                <c:pt idx="93">
                  <c:v>134</c:v>
                </c:pt>
                <c:pt idx="94">
                  <c:v>136</c:v>
                </c:pt>
                <c:pt idx="95">
                  <c:v>138</c:v>
                </c:pt>
                <c:pt idx="96">
                  <c:v>140</c:v>
                </c:pt>
                <c:pt idx="97">
                  <c:v>142</c:v>
                </c:pt>
                <c:pt idx="98">
                  <c:v>144</c:v>
                </c:pt>
                <c:pt idx="99">
                  <c:v>146</c:v>
                </c:pt>
                <c:pt idx="100">
                  <c:v>148</c:v>
                </c:pt>
                <c:pt idx="101">
                  <c:v>150</c:v>
                </c:pt>
                <c:pt idx="102">
                  <c:v>152</c:v>
                </c:pt>
                <c:pt idx="103">
                  <c:v>154</c:v>
                </c:pt>
                <c:pt idx="104">
                  <c:v>156</c:v>
                </c:pt>
                <c:pt idx="105">
                  <c:v>158</c:v>
                </c:pt>
                <c:pt idx="106">
                  <c:v>160</c:v>
                </c:pt>
                <c:pt idx="107">
                  <c:v>162</c:v>
                </c:pt>
                <c:pt idx="108">
                  <c:v>164</c:v>
                </c:pt>
                <c:pt idx="109">
                  <c:v>166</c:v>
                </c:pt>
                <c:pt idx="110">
                  <c:v>168</c:v>
                </c:pt>
                <c:pt idx="111">
                  <c:v>170</c:v>
                </c:pt>
                <c:pt idx="112">
                  <c:v>172</c:v>
                </c:pt>
                <c:pt idx="113">
                  <c:v>174</c:v>
                </c:pt>
                <c:pt idx="114">
                  <c:v>176</c:v>
                </c:pt>
                <c:pt idx="115">
                  <c:v>178</c:v>
                </c:pt>
                <c:pt idx="116">
                  <c:v>180</c:v>
                </c:pt>
                <c:pt idx="117">
                  <c:v>182</c:v>
                </c:pt>
                <c:pt idx="118">
                  <c:v>184</c:v>
                </c:pt>
                <c:pt idx="119">
                  <c:v>186</c:v>
                </c:pt>
                <c:pt idx="120">
                  <c:v>188</c:v>
                </c:pt>
                <c:pt idx="121">
                  <c:v>190</c:v>
                </c:pt>
                <c:pt idx="122">
                  <c:v>192</c:v>
                </c:pt>
                <c:pt idx="123">
                  <c:v>194</c:v>
                </c:pt>
                <c:pt idx="124">
                  <c:v>196</c:v>
                </c:pt>
                <c:pt idx="125">
                  <c:v>198</c:v>
                </c:pt>
                <c:pt idx="126">
                  <c:v>200</c:v>
                </c:pt>
              </c:numCache>
            </c:numRef>
          </c:xVal>
          <c:yVal>
            <c:numRef>
              <c:f>'concentration profile 83-59'!$P$8:$P$134</c:f>
              <c:numCache>
                <c:formatCode>0.00E+00</c:formatCode>
                <c:ptCount val="127"/>
                <c:pt idx="0">
                  <c:v>38939.591481964359</c:v>
                </c:pt>
                <c:pt idx="1">
                  <c:v>73707.083876575402</c:v>
                </c:pt>
                <c:pt idx="2">
                  <c:v>104147.95499541261</c:v>
                </c:pt>
                <c:pt idx="3">
                  <c:v>132533.68100825726</c:v>
                </c:pt>
                <c:pt idx="4">
                  <c:v>159219.6629484765</c:v>
                </c:pt>
                <c:pt idx="5">
                  <c:v>183572.35984354626</c:v>
                </c:pt>
                <c:pt idx="6">
                  <c:v>206178.95600946445</c:v>
                </c:pt>
                <c:pt idx="7">
                  <c:v>226838.57260128442</c:v>
                </c:pt>
                <c:pt idx="8">
                  <c:v>245365.7829929016</c:v>
                </c:pt>
                <c:pt idx="9">
                  <c:v>262239.60596841946</c:v>
                </c:pt>
                <c:pt idx="10">
                  <c:v>277521.85040320625</c:v>
                </c:pt>
                <c:pt idx="11">
                  <c:v>291011.63745231531</c:v>
                </c:pt>
                <c:pt idx="12">
                  <c:v>302894.39374185127</c:v>
                </c:pt>
                <c:pt idx="13">
                  <c:v>313355.5458979187</c:v>
                </c:pt>
                <c:pt idx="14">
                  <c:v>322410.54613935959</c:v>
                </c:pt>
                <c:pt idx="15">
                  <c:v>330198.46443575248</c:v>
                </c:pt>
                <c:pt idx="16">
                  <c:v>336842.91853783373</c:v>
                </c:pt>
                <c:pt idx="17">
                  <c:v>342482.97841518174</c:v>
                </c:pt>
                <c:pt idx="18">
                  <c:v>347396.78400695341</c:v>
                </c:pt>
                <c:pt idx="19">
                  <c:v>351707.95306388516</c:v>
                </c:pt>
                <c:pt idx="20">
                  <c:v>355246.51117871446</c:v>
                </c:pt>
                <c:pt idx="21">
                  <c:v>358010.9131295571</c:v>
                </c:pt>
                <c:pt idx="22">
                  <c:v>360072.2391230865</c:v>
                </c:pt>
                <c:pt idx="23">
                  <c:v>361214.15809551394</c:v>
                </c:pt>
                <c:pt idx="24">
                  <c:v>361578.21237143263</c:v>
                </c:pt>
                <c:pt idx="25">
                  <c:v>361610.35298662412</c:v>
                </c:pt>
                <c:pt idx="26">
                  <c:v>361594.59172340523</c:v>
                </c:pt>
                <c:pt idx="27">
                  <c:v>361443.77806750685</c:v>
                </c:pt>
                <c:pt idx="28">
                  <c:v>361057.16355207877</c:v>
                </c:pt>
                <c:pt idx="29">
                  <c:v>360380.356366797</c:v>
                </c:pt>
                <c:pt idx="30">
                  <c:v>359431.59012989519</c:v>
                </c:pt>
                <c:pt idx="31">
                  <c:v>358183.05084745761</c:v>
                </c:pt>
                <c:pt idx="32">
                  <c:v>356628.55763194745</c:v>
                </c:pt>
                <c:pt idx="33">
                  <c:v>354822.19324931188</c:v>
                </c:pt>
                <c:pt idx="34">
                  <c:v>352787.13602781401</c:v>
                </c:pt>
                <c:pt idx="35">
                  <c:v>350589.83050847461</c:v>
                </c:pt>
                <c:pt idx="36">
                  <c:v>348191.64614418853</c:v>
                </c:pt>
                <c:pt idx="37">
                  <c:v>345591.03771307162</c:v>
                </c:pt>
                <c:pt idx="38">
                  <c:v>342852.90453426045</c:v>
                </c:pt>
                <c:pt idx="39">
                  <c:v>339932.43517311313</c:v>
                </c:pt>
                <c:pt idx="40">
                  <c:v>336832.72007339803</c:v>
                </c:pt>
                <c:pt idx="41">
                  <c:v>333665.01521077793</c:v>
                </c:pt>
                <c:pt idx="42">
                  <c:v>330389.14481626346</c:v>
                </c:pt>
                <c:pt idx="43">
                  <c:v>326989.65667101258</c:v>
                </c:pt>
                <c:pt idx="44">
                  <c:v>323543.81186923559</c:v>
                </c:pt>
                <c:pt idx="45">
                  <c:v>319989.80153556424</c:v>
                </c:pt>
                <c:pt idx="46">
                  <c:v>316343.07788884058</c:v>
                </c:pt>
                <c:pt idx="47">
                  <c:v>312649.99758559075</c:v>
                </c:pt>
                <c:pt idx="48">
                  <c:v>308941.46506349894</c:v>
                </c:pt>
                <c:pt idx="49">
                  <c:v>305232.93254140712</c:v>
                </c:pt>
                <c:pt idx="50">
                  <c:v>301508.94780047325</c:v>
                </c:pt>
                <c:pt idx="51">
                  <c:v>297754.05862185528</c:v>
                </c:pt>
                <c:pt idx="52">
                  <c:v>293952.81278671115</c:v>
                </c:pt>
                <c:pt idx="53">
                  <c:v>290136.11473272496</c:v>
                </c:pt>
                <c:pt idx="54">
                  <c:v>286288.51224105468</c:v>
                </c:pt>
                <c:pt idx="55">
                  <c:v>282425.45753054234</c:v>
                </c:pt>
                <c:pt idx="56">
                  <c:v>278531.49838234589</c:v>
                </c:pt>
                <c:pt idx="57">
                  <c:v>274591.18257762329</c:v>
                </c:pt>
                <c:pt idx="58">
                  <c:v>270619.96233521658</c:v>
                </c:pt>
                <c:pt idx="59">
                  <c:v>266602.38543628377</c:v>
                </c:pt>
                <c:pt idx="60">
                  <c:v>262600.26075619302</c:v>
                </c:pt>
                <c:pt idx="61">
                  <c:v>258598.13607610224</c:v>
                </c:pt>
                <c:pt idx="62">
                  <c:v>254626.91583369556</c:v>
                </c:pt>
                <c:pt idx="63">
                  <c:v>250686.60002897299</c:v>
                </c:pt>
                <c:pt idx="64">
                  <c:v>246730.83200540836</c:v>
                </c:pt>
                <c:pt idx="65">
                  <c:v>242805.96841952781</c:v>
                </c:pt>
                <c:pt idx="66">
                  <c:v>238865.65261480524</c:v>
                </c:pt>
                <c:pt idx="67">
                  <c:v>234894.43237239856</c:v>
                </c:pt>
                <c:pt idx="68">
                  <c:v>230892.30769230778</c:v>
                </c:pt>
                <c:pt idx="69">
                  <c:v>226874.73079337494</c:v>
                </c:pt>
                <c:pt idx="70">
                  <c:v>222826.249456758</c:v>
                </c:pt>
                <c:pt idx="71">
                  <c:v>218777.76812014106</c:v>
                </c:pt>
                <c:pt idx="72">
                  <c:v>214775.64344005028</c:v>
                </c:pt>
                <c:pt idx="73">
                  <c:v>210742.61432227539</c:v>
                </c:pt>
                <c:pt idx="74">
                  <c:v>206725.03742334255</c:v>
                </c:pt>
                <c:pt idx="75">
                  <c:v>202738.36496209382</c:v>
                </c:pt>
                <c:pt idx="76">
                  <c:v>198782.5969385292</c:v>
                </c:pt>
                <c:pt idx="77">
                  <c:v>194780.47225843841</c:v>
                </c:pt>
                <c:pt idx="78">
                  <c:v>190731.99092182147</c:v>
                </c:pt>
                <c:pt idx="79">
                  <c:v>186729.86624173069</c:v>
                </c:pt>
                <c:pt idx="80">
                  <c:v>182743.19378048196</c:v>
                </c:pt>
                <c:pt idx="81">
                  <c:v>178802.87797575939</c:v>
                </c:pt>
                <c:pt idx="82">
                  <c:v>174893.46660872089</c:v>
                </c:pt>
                <c:pt idx="83">
                  <c:v>170953.15080399832</c:v>
                </c:pt>
                <c:pt idx="84">
                  <c:v>167012.83499927574</c:v>
                </c:pt>
                <c:pt idx="85">
                  <c:v>163087.97141339519</c:v>
                </c:pt>
                <c:pt idx="86">
                  <c:v>159163.10782751464</c:v>
                </c:pt>
                <c:pt idx="87">
                  <c:v>155238.24424163409</c:v>
                </c:pt>
                <c:pt idx="88">
                  <c:v>151313.38065575354</c:v>
                </c:pt>
                <c:pt idx="89">
                  <c:v>147388.51706987299</c:v>
                </c:pt>
                <c:pt idx="90">
                  <c:v>143463.65348399244</c:v>
                </c:pt>
                <c:pt idx="91">
                  <c:v>139538.78989811189</c:v>
                </c:pt>
                <c:pt idx="92">
                  <c:v>135613.92631223134</c:v>
                </c:pt>
                <c:pt idx="93">
                  <c:v>131689.06272635079</c:v>
                </c:pt>
                <c:pt idx="94">
                  <c:v>127764.19914047026</c:v>
                </c:pt>
                <c:pt idx="95">
                  <c:v>123839.33555458972</c:v>
                </c:pt>
                <c:pt idx="96">
                  <c:v>119914.47196870919</c:v>
                </c:pt>
                <c:pt idx="97">
                  <c:v>115989.60838282865</c:v>
                </c:pt>
                <c:pt idx="98">
                  <c:v>112064.74479694811</c:v>
                </c:pt>
                <c:pt idx="99">
                  <c:v>108139.88121106758</c:v>
                </c:pt>
                <c:pt idx="100">
                  <c:v>104215.01762518704</c:v>
                </c:pt>
                <c:pt idx="101">
                  <c:v>100290.15403930651</c:v>
                </c:pt>
                <c:pt idx="102">
                  <c:v>96365.290453425972</c:v>
                </c:pt>
                <c:pt idx="103">
                  <c:v>92440.426867545437</c:v>
                </c:pt>
                <c:pt idx="104">
                  <c:v>88515.563281664901</c:v>
                </c:pt>
                <c:pt idx="105">
                  <c:v>84590.699695784366</c:v>
                </c:pt>
                <c:pt idx="106">
                  <c:v>80665.83610990383</c:v>
                </c:pt>
                <c:pt idx="107">
                  <c:v>76740.972524023295</c:v>
                </c:pt>
                <c:pt idx="108">
                  <c:v>72816.108938142759</c:v>
                </c:pt>
                <c:pt idx="109">
                  <c:v>68891.245352262224</c:v>
                </c:pt>
                <c:pt idx="110">
                  <c:v>64966.381766381688</c:v>
                </c:pt>
                <c:pt idx="111">
                  <c:v>61041.518180501153</c:v>
                </c:pt>
                <c:pt idx="112">
                  <c:v>57116.654594620617</c:v>
                </c:pt>
                <c:pt idx="113">
                  <c:v>53191.791008740081</c:v>
                </c:pt>
                <c:pt idx="114">
                  <c:v>49266.927422859546</c:v>
                </c:pt>
                <c:pt idx="115">
                  <c:v>45342.06383697901</c:v>
                </c:pt>
                <c:pt idx="116">
                  <c:v>41417.200251098475</c:v>
                </c:pt>
                <c:pt idx="117">
                  <c:v>37492.336665217939</c:v>
                </c:pt>
                <c:pt idx="118">
                  <c:v>33567.473079337404</c:v>
                </c:pt>
                <c:pt idx="119">
                  <c:v>29642.609493456868</c:v>
                </c:pt>
                <c:pt idx="120">
                  <c:v>25717.745907576333</c:v>
                </c:pt>
                <c:pt idx="121">
                  <c:v>21792.882321695797</c:v>
                </c:pt>
                <c:pt idx="122">
                  <c:v>17868.018735815262</c:v>
                </c:pt>
                <c:pt idx="123">
                  <c:v>13943.155149934726</c:v>
                </c:pt>
                <c:pt idx="124">
                  <c:v>10018.291564054191</c:v>
                </c:pt>
                <c:pt idx="125">
                  <c:v>6093.427978173655</c:v>
                </c:pt>
                <c:pt idx="126">
                  <c:v>2168.5643922931195</c:v>
                </c:pt>
              </c:numCache>
            </c:numRef>
          </c:yVal>
          <c:smooth val="1"/>
        </c:ser>
        <c:ser>
          <c:idx val="5"/>
          <c:order val="5"/>
          <c:tx>
            <c:v>1610 V</c:v>
          </c:tx>
          <c:marker>
            <c:symbol val="circle"/>
            <c:size val="2"/>
          </c:marker>
          <c:xVal>
            <c:numRef>
              <c:f>'concentration profile 83-59'!$B$14:$B$87</c:f>
              <c:numCache>
                <c:formatCode>General</c:formatCode>
                <c:ptCount val="74"/>
                <c:pt idx="0">
                  <c:v>-38</c:v>
                </c:pt>
                <c:pt idx="1">
                  <c:v>-36</c:v>
                </c:pt>
                <c:pt idx="2">
                  <c:v>-34</c:v>
                </c:pt>
                <c:pt idx="3">
                  <c:v>-32</c:v>
                </c:pt>
                <c:pt idx="4">
                  <c:v>-30</c:v>
                </c:pt>
                <c:pt idx="5">
                  <c:v>-28</c:v>
                </c:pt>
                <c:pt idx="6">
                  <c:v>-26</c:v>
                </c:pt>
                <c:pt idx="7">
                  <c:v>-24</c:v>
                </c:pt>
                <c:pt idx="8">
                  <c:v>-22</c:v>
                </c:pt>
                <c:pt idx="9">
                  <c:v>-20</c:v>
                </c:pt>
                <c:pt idx="10">
                  <c:v>-18</c:v>
                </c:pt>
                <c:pt idx="11">
                  <c:v>-16</c:v>
                </c:pt>
                <c:pt idx="12">
                  <c:v>-14</c:v>
                </c:pt>
                <c:pt idx="13">
                  <c:v>-12</c:v>
                </c:pt>
                <c:pt idx="14">
                  <c:v>-10</c:v>
                </c:pt>
                <c:pt idx="15">
                  <c:v>-8</c:v>
                </c:pt>
                <c:pt idx="16">
                  <c:v>-6</c:v>
                </c:pt>
                <c:pt idx="17">
                  <c:v>-4</c:v>
                </c:pt>
                <c:pt idx="18">
                  <c:v>-2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  <c:pt idx="26">
                  <c:v>12</c:v>
                </c:pt>
                <c:pt idx="27">
                  <c:v>14</c:v>
                </c:pt>
                <c:pt idx="28">
                  <c:v>16</c:v>
                </c:pt>
                <c:pt idx="29">
                  <c:v>18</c:v>
                </c:pt>
                <c:pt idx="30">
                  <c:v>20</c:v>
                </c:pt>
                <c:pt idx="31">
                  <c:v>22</c:v>
                </c:pt>
                <c:pt idx="32">
                  <c:v>24</c:v>
                </c:pt>
                <c:pt idx="33">
                  <c:v>26</c:v>
                </c:pt>
                <c:pt idx="34">
                  <c:v>28</c:v>
                </c:pt>
                <c:pt idx="35">
                  <c:v>30</c:v>
                </c:pt>
                <c:pt idx="36">
                  <c:v>32</c:v>
                </c:pt>
                <c:pt idx="37">
                  <c:v>34</c:v>
                </c:pt>
                <c:pt idx="38">
                  <c:v>36</c:v>
                </c:pt>
                <c:pt idx="39">
                  <c:v>38</c:v>
                </c:pt>
                <c:pt idx="40">
                  <c:v>40</c:v>
                </c:pt>
                <c:pt idx="41">
                  <c:v>42</c:v>
                </c:pt>
                <c:pt idx="42">
                  <c:v>44</c:v>
                </c:pt>
                <c:pt idx="43">
                  <c:v>46</c:v>
                </c:pt>
                <c:pt idx="44">
                  <c:v>48</c:v>
                </c:pt>
                <c:pt idx="45">
                  <c:v>50</c:v>
                </c:pt>
                <c:pt idx="46">
                  <c:v>52</c:v>
                </c:pt>
                <c:pt idx="47">
                  <c:v>54</c:v>
                </c:pt>
                <c:pt idx="48">
                  <c:v>56</c:v>
                </c:pt>
                <c:pt idx="49">
                  <c:v>58</c:v>
                </c:pt>
                <c:pt idx="50">
                  <c:v>60</c:v>
                </c:pt>
                <c:pt idx="51">
                  <c:v>62</c:v>
                </c:pt>
                <c:pt idx="52">
                  <c:v>64</c:v>
                </c:pt>
                <c:pt idx="53">
                  <c:v>66</c:v>
                </c:pt>
                <c:pt idx="54">
                  <c:v>68</c:v>
                </c:pt>
                <c:pt idx="55">
                  <c:v>70</c:v>
                </c:pt>
                <c:pt idx="56">
                  <c:v>72</c:v>
                </c:pt>
                <c:pt idx="57">
                  <c:v>74</c:v>
                </c:pt>
                <c:pt idx="58">
                  <c:v>76</c:v>
                </c:pt>
                <c:pt idx="59">
                  <c:v>78</c:v>
                </c:pt>
                <c:pt idx="60">
                  <c:v>80</c:v>
                </c:pt>
                <c:pt idx="61">
                  <c:v>82</c:v>
                </c:pt>
                <c:pt idx="62">
                  <c:v>84</c:v>
                </c:pt>
                <c:pt idx="63">
                  <c:v>86</c:v>
                </c:pt>
                <c:pt idx="64">
                  <c:v>88</c:v>
                </c:pt>
                <c:pt idx="65">
                  <c:v>90</c:v>
                </c:pt>
                <c:pt idx="66">
                  <c:v>92</c:v>
                </c:pt>
                <c:pt idx="67">
                  <c:v>94</c:v>
                </c:pt>
                <c:pt idx="68">
                  <c:v>96</c:v>
                </c:pt>
                <c:pt idx="69">
                  <c:v>98</c:v>
                </c:pt>
                <c:pt idx="70">
                  <c:v>100</c:v>
                </c:pt>
                <c:pt idx="71">
                  <c:v>102</c:v>
                </c:pt>
                <c:pt idx="72">
                  <c:v>104</c:v>
                </c:pt>
                <c:pt idx="73">
                  <c:v>106</c:v>
                </c:pt>
              </c:numCache>
            </c:numRef>
          </c:xVal>
          <c:yVal>
            <c:numRef>
              <c:f>'concentration profile 83-59'!$R$14:$R$87</c:f>
              <c:numCache>
                <c:formatCode>0.00E+00</c:formatCode>
                <c:ptCount val="74"/>
                <c:pt idx="0">
                  <c:v>22606.596165918199</c:v>
                </c:pt>
                <c:pt idx="1">
                  <c:v>43266.212757738176</c:v>
                </c:pt>
                <c:pt idx="2">
                  <c:v>61793.423149355345</c:v>
                </c:pt>
                <c:pt idx="3">
                  <c:v>78667.246124873229</c:v>
                </c:pt>
                <c:pt idx="4">
                  <c:v>93949.490559660044</c:v>
                </c:pt>
                <c:pt idx="5">
                  <c:v>107439.27760876913</c:v>
                </c:pt>
                <c:pt idx="6">
                  <c:v>119322.03389830508</c:v>
                </c:pt>
                <c:pt idx="7">
                  <c:v>129783.18605437249</c:v>
                </c:pt>
                <c:pt idx="8">
                  <c:v>138838.18629581342</c:v>
                </c:pt>
                <c:pt idx="9">
                  <c:v>146626.10459220628</c:v>
                </c:pt>
                <c:pt idx="10">
                  <c:v>153270.55869428749</c:v>
                </c:pt>
                <c:pt idx="11">
                  <c:v>158910.61857163551</c:v>
                </c:pt>
                <c:pt idx="12">
                  <c:v>163824.42416340721</c:v>
                </c:pt>
                <c:pt idx="13">
                  <c:v>168135.59322033898</c:v>
                </c:pt>
                <c:pt idx="14">
                  <c:v>171674.15133516828</c:v>
                </c:pt>
                <c:pt idx="15">
                  <c:v>174438.55328601092</c:v>
                </c:pt>
                <c:pt idx="16">
                  <c:v>176499.8792795403</c:v>
                </c:pt>
                <c:pt idx="17">
                  <c:v>177641.79825196773</c:v>
                </c:pt>
                <c:pt idx="18">
                  <c:v>178005.85252788643</c:v>
                </c:pt>
                <c:pt idx="19">
                  <c:v>178037.99314307788</c:v>
                </c:pt>
                <c:pt idx="20">
                  <c:v>178022.231879859</c:v>
                </c:pt>
                <c:pt idx="21">
                  <c:v>177871.41822396059</c:v>
                </c:pt>
                <c:pt idx="22">
                  <c:v>177484.8037085325</c:v>
                </c:pt>
                <c:pt idx="23">
                  <c:v>176807.99652325074</c:v>
                </c:pt>
                <c:pt idx="24">
                  <c:v>175859.2302863489</c:v>
                </c:pt>
                <c:pt idx="25">
                  <c:v>174610.69100391131</c:v>
                </c:pt>
                <c:pt idx="26">
                  <c:v>173056.19778840116</c:v>
                </c:pt>
                <c:pt idx="27">
                  <c:v>171249.83340576559</c:v>
                </c:pt>
                <c:pt idx="28">
                  <c:v>169214.77618426768</c:v>
                </c:pt>
                <c:pt idx="29">
                  <c:v>167017.47066492826</c:v>
                </c:pt>
                <c:pt idx="30">
                  <c:v>164619.28630064221</c:v>
                </c:pt>
                <c:pt idx="31">
                  <c:v>162018.6778695253</c:v>
                </c:pt>
                <c:pt idx="32">
                  <c:v>159280.54469071416</c:v>
                </c:pt>
                <c:pt idx="33">
                  <c:v>156360.07532956684</c:v>
                </c:pt>
                <c:pt idx="34">
                  <c:v>153260.36022985174</c:v>
                </c:pt>
                <c:pt idx="35">
                  <c:v>150092.65536723161</c:v>
                </c:pt>
                <c:pt idx="36">
                  <c:v>146816.78497271714</c:v>
                </c:pt>
                <c:pt idx="37">
                  <c:v>143417.29682746629</c:v>
                </c:pt>
                <c:pt idx="38">
                  <c:v>139971.45202568927</c:v>
                </c:pt>
                <c:pt idx="39">
                  <c:v>136417.44169201792</c:v>
                </c:pt>
                <c:pt idx="40">
                  <c:v>132770.71804529428</c:v>
                </c:pt>
                <c:pt idx="41">
                  <c:v>129077.63774204449</c:v>
                </c:pt>
                <c:pt idx="42">
                  <c:v>125369.10521995265</c:v>
                </c:pt>
                <c:pt idx="43">
                  <c:v>121660.5726978608</c:v>
                </c:pt>
                <c:pt idx="44">
                  <c:v>117936.5879569269</c:v>
                </c:pt>
                <c:pt idx="45">
                  <c:v>114181.69877830891</c:v>
                </c:pt>
                <c:pt idx="46">
                  <c:v>110380.45294316477</c:v>
                </c:pt>
                <c:pt idx="47">
                  <c:v>106563.75488917858</c:v>
                </c:pt>
                <c:pt idx="48">
                  <c:v>102716.1523975083</c:v>
                </c:pt>
                <c:pt idx="49">
                  <c:v>98853.097686995956</c:v>
                </c:pt>
                <c:pt idx="50">
                  <c:v>94959.138538799525</c:v>
                </c:pt>
                <c:pt idx="51">
                  <c:v>91018.822734076937</c:v>
                </c:pt>
                <c:pt idx="52">
                  <c:v>87047.602491670259</c:v>
                </c:pt>
                <c:pt idx="53">
                  <c:v>83030.025592737424</c:v>
                </c:pt>
                <c:pt idx="54">
                  <c:v>79027.900912646641</c:v>
                </c:pt>
                <c:pt idx="55">
                  <c:v>75025.776232555858</c:v>
                </c:pt>
                <c:pt idx="56">
                  <c:v>71054.55599014918</c:v>
                </c:pt>
                <c:pt idx="57">
                  <c:v>67114.240185426592</c:v>
                </c:pt>
                <c:pt idx="58">
                  <c:v>63158.472161861959</c:v>
                </c:pt>
                <c:pt idx="59">
                  <c:v>59233.608575981423</c:v>
                </c:pt>
                <c:pt idx="60">
                  <c:v>55293.292771258835</c:v>
                </c:pt>
                <c:pt idx="61">
                  <c:v>51322.07252885215</c:v>
                </c:pt>
                <c:pt idx="62">
                  <c:v>47319.947848761367</c:v>
                </c:pt>
                <c:pt idx="63">
                  <c:v>43302.370949828532</c:v>
                </c:pt>
                <c:pt idx="64">
                  <c:v>39253.889613211599</c:v>
                </c:pt>
                <c:pt idx="65">
                  <c:v>35205.408276594666</c:v>
                </c:pt>
                <c:pt idx="66">
                  <c:v>31203.283596503883</c:v>
                </c:pt>
                <c:pt idx="67">
                  <c:v>27170.254478729003</c:v>
                </c:pt>
                <c:pt idx="68">
                  <c:v>23152.677579796171</c:v>
                </c:pt>
                <c:pt idx="69">
                  <c:v>19166.005118547437</c:v>
                </c:pt>
                <c:pt idx="70">
                  <c:v>15210.237094982802</c:v>
                </c:pt>
                <c:pt idx="71">
                  <c:v>11208.112414892021</c:v>
                </c:pt>
                <c:pt idx="72">
                  <c:v>7159.6310782750916</c:v>
                </c:pt>
                <c:pt idx="73">
                  <c:v>3157.5063981843095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24224"/>
        <c:axId val="114319744"/>
      </c:scatterChart>
      <c:valAx>
        <c:axId val="114324224"/>
        <c:scaling>
          <c:orientation val="minMax"/>
          <c:max val="200"/>
          <c:min val="-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(</a:t>
                </a:r>
                <a:r>
                  <a:rPr lang="en-US">
                    <a:sym typeface="Symbol"/>
                  </a:rPr>
                  <a:t>)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114319744"/>
        <c:crosses val="autoZero"/>
        <c:crossBetween val="midCat"/>
      </c:valAx>
      <c:valAx>
        <c:axId val="1143197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 (V/cm)</a:t>
                </a:r>
              </a:p>
            </c:rich>
          </c:tx>
          <c:layout/>
          <c:overlay val="0"/>
        </c:title>
        <c:numFmt formatCode="0.00E+00" sourceLinked="1"/>
        <c:majorTickMark val="in"/>
        <c:minorTickMark val="none"/>
        <c:tickLblPos val="nextTo"/>
        <c:crossAx val="114324224"/>
        <c:crossesAt val="-50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9106933508311466"/>
          <c:y val="7.7552128900554101E-2"/>
          <c:w val="0.16170844269466317"/>
          <c:h val="0.502303149606299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p</c:v>
          </c:tx>
          <c:marker>
            <c:symbol val="square"/>
            <c:size val="2"/>
          </c:marker>
          <c:xVal>
            <c:numRef>
              <c:f>'concentration profile 83-59'!$B$3:$B$33</c:f>
              <c:numCache>
                <c:formatCode>General</c:formatCode>
                <c:ptCount val="31"/>
                <c:pt idx="0">
                  <c:v>-60</c:v>
                </c:pt>
                <c:pt idx="1">
                  <c:v>-58</c:v>
                </c:pt>
                <c:pt idx="2">
                  <c:v>-56</c:v>
                </c:pt>
                <c:pt idx="3">
                  <c:v>-54</c:v>
                </c:pt>
                <c:pt idx="4">
                  <c:v>-52</c:v>
                </c:pt>
                <c:pt idx="5">
                  <c:v>-50</c:v>
                </c:pt>
                <c:pt idx="6">
                  <c:v>-48</c:v>
                </c:pt>
                <c:pt idx="7">
                  <c:v>-46</c:v>
                </c:pt>
                <c:pt idx="8">
                  <c:v>-44</c:v>
                </c:pt>
                <c:pt idx="9">
                  <c:v>-42</c:v>
                </c:pt>
                <c:pt idx="10">
                  <c:v>-40</c:v>
                </c:pt>
                <c:pt idx="11">
                  <c:v>-38</c:v>
                </c:pt>
                <c:pt idx="12">
                  <c:v>-36</c:v>
                </c:pt>
                <c:pt idx="13">
                  <c:v>-34</c:v>
                </c:pt>
                <c:pt idx="14">
                  <c:v>-32</c:v>
                </c:pt>
                <c:pt idx="15">
                  <c:v>-30</c:v>
                </c:pt>
                <c:pt idx="16">
                  <c:v>-28</c:v>
                </c:pt>
                <c:pt idx="17">
                  <c:v>-26</c:v>
                </c:pt>
                <c:pt idx="18">
                  <c:v>-24</c:v>
                </c:pt>
                <c:pt idx="19">
                  <c:v>-22</c:v>
                </c:pt>
                <c:pt idx="20">
                  <c:v>-20</c:v>
                </c:pt>
                <c:pt idx="21">
                  <c:v>-18</c:v>
                </c:pt>
                <c:pt idx="22">
                  <c:v>-16</c:v>
                </c:pt>
                <c:pt idx="23">
                  <c:v>-14</c:v>
                </c:pt>
                <c:pt idx="24">
                  <c:v>-12</c:v>
                </c:pt>
                <c:pt idx="25">
                  <c:v>-10</c:v>
                </c:pt>
                <c:pt idx="26">
                  <c:v>-8</c:v>
                </c:pt>
                <c:pt idx="27">
                  <c:v>-6</c:v>
                </c:pt>
                <c:pt idx="28">
                  <c:v>-4</c:v>
                </c:pt>
                <c:pt idx="29">
                  <c:v>-2</c:v>
                </c:pt>
                <c:pt idx="30">
                  <c:v>0</c:v>
                </c:pt>
              </c:numCache>
            </c:numRef>
          </c:xVal>
          <c:yVal>
            <c:numRef>
              <c:f>'concentration profile 83-59'!$D$3:$D$33</c:f>
              <c:numCache>
                <c:formatCode>0.00E+00</c:formatCode>
                <c:ptCount val="31"/>
                <c:pt idx="0">
                  <c:v>1920000000000000</c:v>
                </c:pt>
                <c:pt idx="1">
                  <c:v>1690000000000000</c:v>
                </c:pt>
                <c:pt idx="2">
                  <c:v>1570000000000000</c:v>
                </c:pt>
                <c:pt idx="3">
                  <c:v>1460000000000000</c:v>
                </c:pt>
                <c:pt idx="4">
                  <c:v>1400000000000000</c:v>
                </c:pt>
                <c:pt idx="5">
                  <c:v>1310000000000000</c:v>
                </c:pt>
                <c:pt idx="6">
                  <c:v>1210000000000000</c:v>
                </c:pt>
                <c:pt idx="7">
                  <c:v>1040000000000000</c:v>
                </c:pt>
                <c:pt idx="8">
                  <c:v>930000000000000</c:v>
                </c:pt>
                <c:pt idx="9">
                  <c:v>907000000000000</c:v>
                </c:pt>
                <c:pt idx="10">
                  <c:v>820000000000000</c:v>
                </c:pt>
                <c:pt idx="11">
                  <c:v>756000000000000</c:v>
                </c:pt>
                <c:pt idx="12">
                  <c:v>707000000000000</c:v>
                </c:pt>
                <c:pt idx="13">
                  <c:v>630000000000000</c:v>
                </c:pt>
                <c:pt idx="14">
                  <c:v>569000000000000</c:v>
                </c:pt>
                <c:pt idx="15">
                  <c:v>523000000000000</c:v>
                </c:pt>
                <c:pt idx="16">
                  <c:v>466000000000000</c:v>
                </c:pt>
                <c:pt idx="17">
                  <c:v>407000000000000</c:v>
                </c:pt>
                <c:pt idx="18">
                  <c:v>362000000000000</c:v>
                </c:pt>
                <c:pt idx="19">
                  <c:v>315000000000000</c:v>
                </c:pt>
                <c:pt idx="20">
                  <c:v>271000000000000</c:v>
                </c:pt>
                <c:pt idx="21">
                  <c:v>233000000000000</c:v>
                </c:pt>
                <c:pt idx="22">
                  <c:v>197000000000000</c:v>
                </c:pt>
                <c:pt idx="23">
                  <c:v>168000000000000</c:v>
                </c:pt>
                <c:pt idx="24">
                  <c:v>150000000000000</c:v>
                </c:pt>
                <c:pt idx="25">
                  <c:v>129000000000000</c:v>
                </c:pt>
                <c:pt idx="26">
                  <c:v>100000000000000</c:v>
                </c:pt>
                <c:pt idx="27">
                  <c:v>78900000000000</c:v>
                </c:pt>
                <c:pt idx="28">
                  <c:v>54500000000000</c:v>
                </c:pt>
                <c:pt idx="29">
                  <c:v>19400000000000</c:v>
                </c:pt>
                <c:pt idx="30">
                  <c:v>4160000000000</c:v>
                </c:pt>
              </c:numCache>
            </c:numRef>
          </c:yVal>
          <c:smooth val="1"/>
        </c:ser>
        <c:ser>
          <c:idx val="0"/>
          <c:order val="1"/>
          <c:tx>
            <c:v>n</c:v>
          </c:tx>
          <c:marker>
            <c:symbol val="diamond"/>
            <c:size val="2"/>
          </c:marker>
          <c:xVal>
            <c:numRef>
              <c:f>'concentration profile 83-59'!$B$35:$B$154</c:f>
              <c:numCache>
                <c:formatCode>General</c:formatCode>
                <c:ptCount val="12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  <c:pt idx="30">
                  <c:v>62</c:v>
                </c:pt>
                <c:pt idx="31">
                  <c:v>64</c:v>
                </c:pt>
                <c:pt idx="32">
                  <c:v>66</c:v>
                </c:pt>
                <c:pt idx="33">
                  <c:v>68</c:v>
                </c:pt>
                <c:pt idx="34">
                  <c:v>70</c:v>
                </c:pt>
                <c:pt idx="35">
                  <c:v>72</c:v>
                </c:pt>
                <c:pt idx="36">
                  <c:v>74</c:v>
                </c:pt>
                <c:pt idx="37">
                  <c:v>76</c:v>
                </c:pt>
                <c:pt idx="38">
                  <c:v>78</c:v>
                </c:pt>
                <c:pt idx="39">
                  <c:v>80</c:v>
                </c:pt>
                <c:pt idx="40">
                  <c:v>82</c:v>
                </c:pt>
                <c:pt idx="41">
                  <c:v>84</c:v>
                </c:pt>
                <c:pt idx="42">
                  <c:v>86</c:v>
                </c:pt>
                <c:pt idx="43">
                  <c:v>88</c:v>
                </c:pt>
                <c:pt idx="44">
                  <c:v>90</c:v>
                </c:pt>
                <c:pt idx="45">
                  <c:v>92</c:v>
                </c:pt>
                <c:pt idx="46">
                  <c:v>94</c:v>
                </c:pt>
                <c:pt idx="47">
                  <c:v>96</c:v>
                </c:pt>
                <c:pt idx="48">
                  <c:v>98</c:v>
                </c:pt>
                <c:pt idx="49">
                  <c:v>100</c:v>
                </c:pt>
                <c:pt idx="50">
                  <c:v>102</c:v>
                </c:pt>
                <c:pt idx="51">
                  <c:v>104</c:v>
                </c:pt>
                <c:pt idx="52">
                  <c:v>106</c:v>
                </c:pt>
                <c:pt idx="53">
                  <c:v>108</c:v>
                </c:pt>
                <c:pt idx="54">
                  <c:v>110</c:v>
                </c:pt>
                <c:pt idx="55">
                  <c:v>112</c:v>
                </c:pt>
                <c:pt idx="56">
                  <c:v>114</c:v>
                </c:pt>
                <c:pt idx="57">
                  <c:v>116</c:v>
                </c:pt>
                <c:pt idx="58">
                  <c:v>118</c:v>
                </c:pt>
                <c:pt idx="59">
                  <c:v>120</c:v>
                </c:pt>
                <c:pt idx="60">
                  <c:v>122</c:v>
                </c:pt>
                <c:pt idx="61">
                  <c:v>124</c:v>
                </c:pt>
                <c:pt idx="62">
                  <c:v>126</c:v>
                </c:pt>
                <c:pt idx="63">
                  <c:v>128</c:v>
                </c:pt>
                <c:pt idx="64">
                  <c:v>130</c:v>
                </c:pt>
                <c:pt idx="65">
                  <c:v>132</c:v>
                </c:pt>
                <c:pt idx="66">
                  <c:v>134</c:v>
                </c:pt>
                <c:pt idx="67">
                  <c:v>136</c:v>
                </c:pt>
                <c:pt idx="68">
                  <c:v>138</c:v>
                </c:pt>
                <c:pt idx="69">
                  <c:v>140</c:v>
                </c:pt>
                <c:pt idx="70">
                  <c:v>142</c:v>
                </c:pt>
                <c:pt idx="71">
                  <c:v>144</c:v>
                </c:pt>
                <c:pt idx="72">
                  <c:v>146</c:v>
                </c:pt>
                <c:pt idx="73">
                  <c:v>148</c:v>
                </c:pt>
                <c:pt idx="74">
                  <c:v>150</c:v>
                </c:pt>
                <c:pt idx="75">
                  <c:v>152</c:v>
                </c:pt>
                <c:pt idx="76">
                  <c:v>154</c:v>
                </c:pt>
                <c:pt idx="77">
                  <c:v>156</c:v>
                </c:pt>
                <c:pt idx="78">
                  <c:v>158</c:v>
                </c:pt>
                <c:pt idx="79">
                  <c:v>160</c:v>
                </c:pt>
                <c:pt idx="80">
                  <c:v>162</c:v>
                </c:pt>
                <c:pt idx="81">
                  <c:v>164</c:v>
                </c:pt>
                <c:pt idx="82">
                  <c:v>166</c:v>
                </c:pt>
                <c:pt idx="83">
                  <c:v>168</c:v>
                </c:pt>
                <c:pt idx="84">
                  <c:v>170</c:v>
                </c:pt>
                <c:pt idx="85">
                  <c:v>172</c:v>
                </c:pt>
                <c:pt idx="86">
                  <c:v>174</c:v>
                </c:pt>
                <c:pt idx="87">
                  <c:v>176</c:v>
                </c:pt>
                <c:pt idx="88">
                  <c:v>178</c:v>
                </c:pt>
                <c:pt idx="89">
                  <c:v>180</c:v>
                </c:pt>
                <c:pt idx="90">
                  <c:v>182</c:v>
                </c:pt>
                <c:pt idx="91">
                  <c:v>184</c:v>
                </c:pt>
                <c:pt idx="92">
                  <c:v>186</c:v>
                </c:pt>
                <c:pt idx="93">
                  <c:v>188</c:v>
                </c:pt>
                <c:pt idx="94">
                  <c:v>190</c:v>
                </c:pt>
                <c:pt idx="95">
                  <c:v>192</c:v>
                </c:pt>
                <c:pt idx="96">
                  <c:v>194</c:v>
                </c:pt>
                <c:pt idx="97">
                  <c:v>196</c:v>
                </c:pt>
                <c:pt idx="98">
                  <c:v>198</c:v>
                </c:pt>
                <c:pt idx="99">
                  <c:v>200</c:v>
                </c:pt>
                <c:pt idx="100">
                  <c:v>202</c:v>
                </c:pt>
                <c:pt idx="101">
                  <c:v>204</c:v>
                </c:pt>
                <c:pt idx="102">
                  <c:v>206</c:v>
                </c:pt>
                <c:pt idx="103">
                  <c:v>208</c:v>
                </c:pt>
                <c:pt idx="104">
                  <c:v>210</c:v>
                </c:pt>
                <c:pt idx="105">
                  <c:v>212</c:v>
                </c:pt>
                <c:pt idx="106">
                  <c:v>214</c:v>
                </c:pt>
                <c:pt idx="107">
                  <c:v>216</c:v>
                </c:pt>
                <c:pt idx="108">
                  <c:v>218</c:v>
                </c:pt>
                <c:pt idx="109">
                  <c:v>220</c:v>
                </c:pt>
                <c:pt idx="110">
                  <c:v>222</c:v>
                </c:pt>
                <c:pt idx="111">
                  <c:v>224</c:v>
                </c:pt>
                <c:pt idx="112">
                  <c:v>226</c:v>
                </c:pt>
                <c:pt idx="113">
                  <c:v>228</c:v>
                </c:pt>
                <c:pt idx="114">
                  <c:v>230</c:v>
                </c:pt>
                <c:pt idx="115">
                  <c:v>232</c:v>
                </c:pt>
                <c:pt idx="116">
                  <c:v>234</c:v>
                </c:pt>
                <c:pt idx="117">
                  <c:v>236</c:v>
                </c:pt>
                <c:pt idx="118">
                  <c:v>238</c:v>
                </c:pt>
                <c:pt idx="119">
                  <c:v>240</c:v>
                </c:pt>
              </c:numCache>
            </c:numRef>
          </c:xVal>
          <c:yVal>
            <c:numRef>
              <c:f>'concentration profile 83-59'!$D$35:$D$154</c:f>
              <c:numCache>
                <c:formatCode>0.00E+00</c:formatCode>
                <c:ptCount val="120"/>
                <c:pt idx="0">
                  <c:v>2040000000000</c:v>
                </c:pt>
                <c:pt idx="1">
                  <c:v>7720000000000</c:v>
                </c:pt>
                <c:pt idx="2">
                  <c:v>17300000000000</c:v>
                </c:pt>
                <c:pt idx="3">
                  <c:v>26500000000000</c:v>
                </c:pt>
                <c:pt idx="4">
                  <c:v>34900000000000</c:v>
                </c:pt>
                <c:pt idx="5">
                  <c:v>45900000000000</c:v>
                </c:pt>
                <c:pt idx="6">
                  <c:v>54700000000000</c:v>
                </c:pt>
                <c:pt idx="7">
                  <c:v>62200000000000</c:v>
                </c:pt>
                <c:pt idx="8">
                  <c:v>69500000000000</c:v>
                </c:pt>
                <c:pt idx="9">
                  <c:v>72700000000000</c:v>
                </c:pt>
                <c:pt idx="10">
                  <c:v>82500000000000</c:v>
                </c:pt>
                <c:pt idx="11">
                  <c:v>85800000000000</c:v>
                </c:pt>
                <c:pt idx="12">
                  <c:v>91400000000000</c:v>
                </c:pt>
                <c:pt idx="13">
                  <c:v>97600000000000</c:v>
                </c:pt>
                <c:pt idx="14">
                  <c:v>103000000000000</c:v>
                </c:pt>
                <c:pt idx="15">
                  <c:v>102000000000000</c:v>
                </c:pt>
                <c:pt idx="16">
                  <c:v>110000000000000</c:v>
                </c:pt>
                <c:pt idx="17">
                  <c:v>110000000000000</c:v>
                </c:pt>
                <c:pt idx="18">
                  <c:v>113000000000000</c:v>
                </c:pt>
                <c:pt idx="19">
                  <c:v>117000000000000</c:v>
                </c:pt>
                <c:pt idx="20">
                  <c:v>119000000000000</c:v>
                </c:pt>
                <c:pt idx="21">
                  <c:v>120000000000000</c:v>
                </c:pt>
                <c:pt idx="22">
                  <c:v>120000000000000</c:v>
                </c:pt>
                <c:pt idx="23">
                  <c:v>120000000000000</c:v>
                </c:pt>
                <c:pt idx="24">
                  <c:v>121000000000000</c:v>
                </c:pt>
                <c:pt idx="25">
                  <c:v>122000000000000</c:v>
                </c:pt>
                <c:pt idx="26">
                  <c:v>124000000000000</c:v>
                </c:pt>
                <c:pt idx="27">
                  <c:v>123000000000000</c:v>
                </c:pt>
                <c:pt idx="28">
                  <c:v>126000000000000</c:v>
                </c:pt>
                <c:pt idx="29">
                  <c:v>124000000000000</c:v>
                </c:pt>
                <c:pt idx="30">
                  <c:v>128000000000000</c:v>
                </c:pt>
                <c:pt idx="31">
                  <c:v>127000000000000</c:v>
                </c:pt>
                <c:pt idx="32">
                  <c:v>130000000000000</c:v>
                </c:pt>
                <c:pt idx="33">
                  <c:v>130000000000000</c:v>
                </c:pt>
                <c:pt idx="34">
                  <c:v>129000000000000</c:v>
                </c:pt>
                <c:pt idx="35">
                  <c:v>130000000000000</c:v>
                </c:pt>
                <c:pt idx="36">
                  <c:v>127000000000000</c:v>
                </c:pt>
                <c:pt idx="37">
                  <c:v>128000000000000</c:v>
                </c:pt>
                <c:pt idx="38">
                  <c:v>128000000000000</c:v>
                </c:pt>
                <c:pt idx="39">
                  <c:v>126000000000000</c:v>
                </c:pt>
                <c:pt idx="40">
                  <c:v>129000000000000</c:v>
                </c:pt>
                <c:pt idx="41">
                  <c:v>128000000000000</c:v>
                </c:pt>
                <c:pt idx="42">
                  <c:v>131000000000000</c:v>
                </c:pt>
                <c:pt idx="43">
                  <c:v>129000000000000</c:v>
                </c:pt>
                <c:pt idx="44">
                  <c:v>133000000000000</c:v>
                </c:pt>
                <c:pt idx="45">
                  <c:v>129000000000000</c:v>
                </c:pt>
                <c:pt idx="46">
                  <c:v>130000000000000</c:v>
                </c:pt>
                <c:pt idx="47">
                  <c:v>131000000000000</c:v>
                </c:pt>
                <c:pt idx="48">
                  <c:v>129000000000000</c:v>
                </c:pt>
                <c:pt idx="49">
                  <c:v>129000000000000</c:v>
                </c:pt>
                <c:pt idx="50">
                  <c:v>127000000000000</c:v>
                </c:pt>
                <c:pt idx="51">
                  <c:v>132000000000000</c:v>
                </c:pt>
                <c:pt idx="52">
                  <c:v>130000000000000</c:v>
                </c:pt>
                <c:pt idx="53">
                  <c:v>129000000000000</c:v>
                </c:pt>
                <c:pt idx="54">
                  <c:v>129000000000000</c:v>
                </c:pt>
                <c:pt idx="55">
                  <c:v>126000000000000</c:v>
                </c:pt>
                <c:pt idx="56">
                  <c:v>127000000000000</c:v>
                </c:pt>
                <c:pt idx="57">
                  <c:v>128000000000000</c:v>
                </c:pt>
                <c:pt idx="58">
                  <c:v>127000000000000</c:v>
                </c:pt>
                <c:pt idx="59">
                  <c:v>127000000000000</c:v>
                </c:pt>
                <c:pt idx="60">
                  <c:v>127000000000000</c:v>
                </c:pt>
                <c:pt idx="61">
                  <c:v>127000000000000</c:v>
                </c:pt>
                <c:pt idx="62">
                  <c:v>127000000000000</c:v>
                </c:pt>
                <c:pt idx="63">
                  <c:v>127000000000000</c:v>
                </c:pt>
                <c:pt idx="64">
                  <c:v>127000000000000</c:v>
                </c:pt>
                <c:pt idx="65">
                  <c:v>127000000000000</c:v>
                </c:pt>
                <c:pt idx="66">
                  <c:v>127000000000000</c:v>
                </c:pt>
                <c:pt idx="67">
                  <c:v>127000000000000</c:v>
                </c:pt>
                <c:pt idx="68">
                  <c:v>127000000000000</c:v>
                </c:pt>
                <c:pt idx="69">
                  <c:v>127000000000000</c:v>
                </c:pt>
                <c:pt idx="70">
                  <c:v>127000000000000</c:v>
                </c:pt>
                <c:pt idx="71">
                  <c:v>127000000000000</c:v>
                </c:pt>
                <c:pt idx="72">
                  <c:v>127000000000000</c:v>
                </c:pt>
                <c:pt idx="73">
                  <c:v>127000000000000</c:v>
                </c:pt>
                <c:pt idx="74">
                  <c:v>127000000000000</c:v>
                </c:pt>
                <c:pt idx="75">
                  <c:v>127000000000000</c:v>
                </c:pt>
                <c:pt idx="76">
                  <c:v>127000000000000</c:v>
                </c:pt>
                <c:pt idx="77">
                  <c:v>127000000000000</c:v>
                </c:pt>
                <c:pt idx="78">
                  <c:v>127000000000000</c:v>
                </c:pt>
                <c:pt idx="79">
                  <c:v>127000000000000</c:v>
                </c:pt>
                <c:pt idx="80">
                  <c:v>127000000000000</c:v>
                </c:pt>
                <c:pt idx="81">
                  <c:v>127000000000000</c:v>
                </c:pt>
                <c:pt idx="82">
                  <c:v>127000000000000</c:v>
                </c:pt>
                <c:pt idx="83">
                  <c:v>127000000000000</c:v>
                </c:pt>
                <c:pt idx="84">
                  <c:v>127000000000000</c:v>
                </c:pt>
                <c:pt idx="85">
                  <c:v>127000000000000</c:v>
                </c:pt>
                <c:pt idx="86">
                  <c:v>127000000000000</c:v>
                </c:pt>
                <c:pt idx="87">
                  <c:v>127000000000000</c:v>
                </c:pt>
                <c:pt idx="88">
                  <c:v>127000000000000</c:v>
                </c:pt>
                <c:pt idx="89">
                  <c:v>127000000000000</c:v>
                </c:pt>
                <c:pt idx="90">
                  <c:v>127000000000000</c:v>
                </c:pt>
                <c:pt idx="91">
                  <c:v>127000000000000</c:v>
                </c:pt>
                <c:pt idx="92">
                  <c:v>127000000000000</c:v>
                </c:pt>
                <c:pt idx="93">
                  <c:v>127000000000000</c:v>
                </c:pt>
                <c:pt idx="94">
                  <c:v>127000000000000</c:v>
                </c:pt>
                <c:pt idx="95">
                  <c:v>127000000000000</c:v>
                </c:pt>
                <c:pt idx="96">
                  <c:v>127000000000000</c:v>
                </c:pt>
                <c:pt idx="97">
                  <c:v>127000000000000</c:v>
                </c:pt>
                <c:pt idx="98">
                  <c:v>127000000000000</c:v>
                </c:pt>
                <c:pt idx="99">
                  <c:v>127000000000000</c:v>
                </c:pt>
                <c:pt idx="100">
                  <c:v>127000000000000</c:v>
                </c:pt>
                <c:pt idx="101">
                  <c:v>127000000000000</c:v>
                </c:pt>
                <c:pt idx="102">
                  <c:v>127000000000000</c:v>
                </c:pt>
                <c:pt idx="103">
                  <c:v>127000000000000</c:v>
                </c:pt>
                <c:pt idx="104">
                  <c:v>127000000000000</c:v>
                </c:pt>
                <c:pt idx="105">
                  <c:v>127000000000000</c:v>
                </c:pt>
                <c:pt idx="106">
                  <c:v>127000000000000</c:v>
                </c:pt>
                <c:pt idx="107">
                  <c:v>127000000000000</c:v>
                </c:pt>
                <c:pt idx="108">
                  <c:v>127000000000000</c:v>
                </c:pt>
                <c:pt idx="109">
                  <c:v>127000000000000</c:v>
                </c:pt>
                <c:pt idx="110">
                  <c:v>127000000000000</c:v>
                </c:pt>
                <c:pt idx="111">
                  <c:v>127000000000000</c:v>
                </c:pt>
                <c:pt idx="112">
                  <c:v>127000000000000</c:v>
                </c:pt>
                <c:pt idx="113">
                  <c:v>127000000000000</c:v>
                </c:pt>
                <c:pt idx="114">
                  <c:v>127000000000000</c:v>
                </c:pt>
                <c:pt idx="115">
                  <c:v>127000000000000</c:v>
                </c:pt>
                <c:pt idx="116">
                  <c:v>127000000000000</c:v>
                </c:pt>
                <c:pt idx="117">
                  <c:v>127000000000000</c:v>
                </c:pt>
                <c:pt idx="118">
                  <c:v>127000000000000</c:v>
                </c:pt>
                <c:pt idx="119">
                  <c:v>127000000000000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23360"/>
        <c:axId val="117821440"/>
      </c:scatterChart>
      <c:valAx>
        <c:axId val="117823360"/>
        <c:scaling>
          <c:orientation val="minMax"/>
          <c:max val="240"/>
          <c:min val="-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 (</a:t>
                </a:r>
                <a:r>
                  <a:rPr lang="en-US">
                    <a:sym typeface="Symbol"/>
                  </a:rPr>
                  <a:t>)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117821440"/>
        <c:crosses val="autoZero"/>
        <c:crossBetween val="midCat"/>
      </c:valAx>
      <c:valAx>
        <c:axId val="117821440"/>
        <c:scaling>
          <c:logBase val="10"/>
          <c:orientation val="minMax"/>
          <c:max val="1E+16"/>
          <c:min val="10000000000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 (cm</a:t>
                </a:r>
                <a:r>
                  <a:rPr lang="en-US" baseline="30000"/>
                  <a:t>-3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0.00E+00" sourceLinked="1"/>
        <c:majorTickMark val="in"/>
        <c:minorTickMark val="none"/>
        <c:tickLblPos val="nextTo"/>
        <c:crossAx val="117823360"/>
        <c:crossesAt val="-6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9373600174978125"/>
          <c:y val="9.2208734324876057E-2"/>
          <c:w val="9.7930664916885388E-2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175260</xdr:colOff>
      <xdr:row>25</xdr:row>
      <xdr:rowOff>3810</xdr:rowOff>
    </xdr:from>
    <xdr:to>
      <xdr:col>19</xdr:col>
      <xdr:colOff>38100</xdr:colOff>
      <xdr:row>41</xdr:row>
      <xdr:rowOff>64770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640080</xdr:colOff>
      <xdr:row>33</xdr:row>
      <xdr:rowOff>72390</xdr:rowOff>
    </xdr:from>
    <xdr:to>
      <xdr:col>11</xdr:col>
      <xdr:colOff>388620</xdr:colOff>
      <xdr:row>49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"/>
  <sheetViews>
    <sheetView tabSelected="1" topLeftCell="A16" workbookViewId="0">
      <selection activeCell="T31" sqref="T31"/>
    </sheetView>
  </sheetViews>
  <sheetFormatPr defaultRowHeight="13.2" x14ac:dyDescent="0.25"/>
  <cols>
    <col min="5" max="5" width="11.88671875" customWidth="1"/>
    <col min="6" max="6" width="9.6640625" customWidth="1"/>
    <col min="7" max="7" width="10.6640625" customWidth="1"/>
    <col min="10" max="10" width="10.33203125" customWidth="1"/>
    <col min="11" max="11" width="10" customWidth="1"/>
    <col min="12" max="12" width="10.33203125" customWidth="1"/>
    <col min="13" max="13" width="10.109375" customWidth="1"/>
    <col min="14" max="14" width="10.44140625" customWidth="1"/>
    <col min="16" max="16" width="10.21875" customWidth="1"/>
    <col min="17" max="17" width="9.88671875" customWidth="1"/>
    <col min="18" max="18" width="10.21875" customWidth="1"/>
  </cols>
  <sheetData>
    <row r="1" spans="1:19" x14ac:dyDescent="0.25">
      <c r="B1" t="s">
        <v>2</v>
      </c>
      <c r="D1" t="s">
        <v>8</v>
      </c>
      <c r="E1" t="s">
        <v>9</v>
      </c>
      <c r="F1" t="s">
        <v>6</v>
      </c>
      <c r="G1" t="s">
        <v>7</v>
      </c>
    </row>
    <row r="2" spans="1:19" x14ac:dyDescent="0.25">
      <c r="H2">
        <v>0</v>
      </c>
      <c r="I2">
        <v>0</v>
      </c>
    </row>
    <row r="3" spans="1:19" x14ac:dyDescent="0.25">
      <c r="A3">
        <v>60</v>
      </c>
      <c r="B3">
        <f>-A3</f>
        <v>-60</v>
      </c>
      <c r="C3" t="s">
        <v>0</v>
      </c>
      <c r="D3" s="1">
        <v>1920000000000000</v>
      </c>
      <c r="E3" s="1">
        <f>D3*$A$96*1000000</f>
        <v>307.2</v>
      </c>
      <c r="H3" s="1">
        <f>H2 +0.00000001*0.5*(E3+E4)*(B4-B3)/$A$98/$A$100</f>
        <v>55782.510019798145</v>
      </c>
      <c r="I3" s="1">
        <f>I2+H3*(B4-B3)*0.0001</f>
        <v>11.156502003959629</v>
      </c>
    </row>
    <row r="4" spans="1:19" x14ac:dyDescent="0.25">
      <c r="A4">
        <v>58</v>
      </c>
      <c r="B4">
        <f t="shared" ref="B4:B68" si="0">-A4</f>
        <v>-58</v>
      </c>
      <c r="C4" t="s">
        <v>0</v>
      </c>
      <c r="D4" s="1">
        <v>1690000000000000</v>
      </c>
      <c r="E4" s="1">
        <f t="shared" ref="E4:E67" si="1">D4*$A$96*1000000</f>
        <v>270.39999999999998</v>
      </c>
      <c r="H4" s="1">
        <f t="shared" ref="H4:H67" si="2">H3 +0.00000001*0.5*(E4+E5)*(B5-B4)/$A$98/$A$100</f>
        <v>106156.74344487902</v>
      </c>
      <c r="I4" s="1">
        <f t="shared" ref="I4:I67" si="3">I3+H4*(B5-B4)*0.0001</f>
        <v>32.38785069293543</v>
      </c>
    </row>
    <row r="5" spans="1:19" x14ac:dyDescent="0.25">
      <c r="A5">
        <v>56</v>
      </c>
      <c r="B5">
        <f t="shared" si="0"/>
        <v>-56</v>
      </c>
      <c r="C5" t="s">
        <v>0</v>
      </c>
      <c r="D5" s="1">
        <v>1570000000000000</v>
      </c>
      <c r="E5" s="1">
        <f t="shared" si="1"/>
        <v>251.2</v>
      </c>
      <c r="H5" s="1">
        <f t="shared" si="2"/>
        <v>152976.96653628856</v>
      </c>
      <c r="I5" s="1">
        <f t="shared" si="3"/>
        <v>62.983244000193139</v>
      </c>
    </row>
    <row r="6" spans="1:19" x14ac:dyDescent="0.25">
      <c r="A6">
        <v>54</v>
      </c>
      <c r="B6">
        <f t="shared" si="0"/>
        <v>-54</v>
      </c>
      <c r="C6" t="s">
        <v>0</v>
      </c>
      <c r="D6" s="1">
        <v>1460000000000000</v>
      </c>
      <c r="E6" s="1">
        <f t="shared" si="1"/>
        <v>233.6</v>
      </c>
      <c r="H6" s="1">
        <f t="shared" si="2"/>
        <v>197170.31242454972</v>
      </c>
      <c r="I6" s="1">
        <f t="shared" si="3"/>
        <v>102.41730648510308</v>
      </c>
    </row>
    <row r="7" spans="1:19" x14ac:dyDescent="0.25">
      <c r="A7">
        <v>52</v>
      </c>
      <c r="B7">
        <f t="shared" si="0"/>
        <v>-52</v>
      </c>
      <c r="C7" t="s">
        <v>0</v>
      </c>
      <c r="D7" s="1">
        <v>1400000000000000</v>
      </c>
      <c r="E7" s="1">
        <f t="shared" si="1"/>
        <v>224</v>
      </c>
      <c r="H7" s="1">
        <f t="shared" si="2"/>
        <v>239045.82548650345</v>
      </c>
      <c r="I7" s="1">
        <f t="shared" si="3"/>
        <v>150.22647158240378</v>
      </c>
      <c r="P7">
        <v>0</v>
      </c>
      <c r="Q7">
        <v>0</v>
      </c>
    </row>
    <row r="8" spans="1:19" x14ac:dyDescent="0.25">
      <c r="A8">
        <v>50</v>
      </c>
      <c r="B8">
        <f t="shared" si="0"/>
        <v>-50</v>
      </c>
      <c r="C8" t="s">
        <v>0</v>
      </c>
      <c r="D8" s="1">
        <v>1310000000000000</v>
      </c>
      <c r="E8" s="1">
        <f t="shared" si="1"/>
        <v>209.6</v>
      </c>
      <c r="H8" s="1">
        <f t="shared" si="2"/>
        <v>277985.41696846782</v>
      </c>
      <c r="I8" s="1">
        <f t="shared" si="3"/>
        <v>205.82355497609734</v>
      </c>
      <c r="P8" s="1">
        <f>P7 +0.00000001*0.5*(E8+E9)*(B9-B8)/$A$98/$A$100</f>
        <v>38939.591481964359</v>
      </c>
      <c r="Q8" s="1">
        <f>Q7+P18*(B19-B18)*0.0001</f>
        <v>55.504370080641252</v>
      </c>
    </row>
    <row r="9" spans="1:19" x14ac:dyDescent="0.25">
      <c r="A9">
        <v>48</v>
      </c>
      <c r="B9">
        <f t="shared" si="0"/>
        <v>-48</v>
      </c>
      <c r="C9" t="s">
        <v>0</v>
      </c>
      <c r="D9" s="1">
        <v>1210000000000000</v>
      </c>
      <c r="E9" s="1">
        <f t="shared" si="1"/>
        <v>193.6</v>
      </c>
      <c r="H9" s="1">
        <f t="shared" si="2"/>
        <v>312752.90936307888</v>
      </c>
      <c r="I9" s="1">
        <f t="shared" si="3"/>
        <v>268.37413684871314</v>
      </c>
      <c r="P9" s="1">
        <f t="shared" ref="P9:P72" si="4">P8 +0.00000001*0.5*(E9+E10)*(B10-B9)/$A$98/$A$100</f>
        <v>73707.083876575402</v>
      </c>
      <c r="Q9" s="1">
        <f t="shared" ref="Q9:Q72" si="5">Q8+P19*(B20-B19)*0.0001</f>
        <v>113.70669757110431</v>
      </c>
    </row>
    <row r="10" spans="1:19" x14ac:dyDescent="0.25">
      <c r="A10">
        <v>46</v>
      </c>
      <c r="B10">
        <f t="shared" si="0"/>
        <v>-46</v>
      </c>
      <c r="C10" t="s">
        <v>0</v>
      </c>
      <c r="D10" s="1">
        <v>1040000000000000</v>
      </c>
      <c r="E10" s="1">
        <f t="shared" si="1"/>
        <v>166.39999999999998</v>
      </c>
      <c r="H10" s="1">
        <f t="shared" si="2"/>
        <v>343193.7804819161</v>
      </c>
      <c r="I10" s="1">
        <f t="shared" si="3"/>
        <v>337.01289294509638</v>
      </c>
      <c r="P10" s="1">
        <f t="shared" si="4"/>
        <v>104147.95499541261</v>
      </c>
      <c r="Q10" s="1">
        <f t="shared" si="5"/>
        <v>174.28557631947456</v>
      </c>
    </row>
    <row r="11" spans="1:19" x14ac:dyDescent="0.25">
      <c r="A11">
        <v>44</v>
      </c>
      <c r="B11">
        <f t="shared" si="0"/>
        <v>-44</v>
      </c>
      <c r="C11" t="s">
        <v>0</v>
      </c>
      <c r="D11" s="1">
        <v>930000000000000</v>
      </c>
      <c r="E11" s="1">
        <f t="shared" si="1"/>
        <v>148.79999999999998</v>
      </c>
      <c r="H11" s="1">
        <f t="shared" si="2"/>
        <v>371579.50649476075</v>
      </c>
      <c r="I11" s="1">
        <f t="shared" si="3"/>
        <v>411.32879424404854</v>
      </c>
      <c r="P11" s="1">
        <f t="shared" si="4"/>
        <v>132533.68100825726</v>
      </c>
      <c r="Q11" s="1">
        <f t="shared" si="5"/>
        <v>236.9566854990583</v>
      </c>
    </row>
    <row r="12" spans="1:19" x14ac:dyDescent="0.25">
      <c r="A12">
        <v>42</v>
      </c>
      <c r="B12">
        <f t="shared" si="0"/>
        <v>-42</v>
      </c>
      <c r="C12" t="s">
        <v>0</v>
      </c>
      <c r="D12" s="1">
        <v>907000000000000</v>
      </c>
      <c r="E12" s="1">
        <f t="shared" si="1"/>
        <v>145.12</v>
      </c>
      <c r="H12" s="1">
        <f t="shared" si="2"/>
        <v>398265.48843497998</v>
      </c>
      <c r="I12" s="1">
        <f t="shared" si="3"/>
        <v>490.98189193104452</v>
      </c>
      <c r="N12">
        <v>0</v>
      </c>
      <c r="O12">
        <v>0</v>
      </c>
      <c r="P12" s="1">
        <f t="shared" si="4"/>
        <v>159219.6629484765</v>
      </c>
      <c r="Q12" s="1">
        <f t="shared" si="5"/>
        <v>301.43879472693021</v>
      </c>
    </row>
    <row r="13" spans="1:19" x14ac:dyDescent="0.25">
      <c r="A13">
        <v>40</v>
      </c>
      <c r="B13">
        <f t="shared" si="0"/>
        <v>-40</v>
      </c>
      <c r="C13" t="s">
        <v>0</v>
      </c>
      <c r="D13" s="1">
        <v>820000000000000</v>
      </c>
      <c r="E13" s="1">
        <f t="shared" si="1"/>
        <v>131.19999999999999</v>
      </c>
      <c r="H13" s="1">
        <f t="shared" si="2"/>
        <v>422618.18533004978</v>
      </c>
      <c r="I13" s="1">
        <f t="shared" si="3"/>
        <v>575.50552899705451</v>
      </c>
      <c r="N13" s="1">
        <f>N12 +0.00000001*0.5*(E13+E14)*(B14-B13)/$A$98/$A$100</f>
        <v>24352.69689506977</v>
      </c>
      <c r="O13" s="1">
        <f>O12+N13*(B14-B13)*0.0001</f>
        <v>4.8705393790139544</v>
      </c>
      <c r="P13" s="1">
        <f t="shared" si="4"/>
        <v>183572.35984354626</v>
      </c>
      <c r="Q13" s="1">
        <f t="shared" si="5"/>
        <v>367.47848761408068</v>
      </c>
      <c r="R13">
        <v>0</v>
      </c>
      <c r="S13">
        <v>0</v>
      </c>
    </row>
    <row r="14" spans="1:19" x14ac:dyDescent="0.25">
      <c r="A14">
        <v>38</v>
      </c>
      <c r="B14">
        <f t="shared" si="0"/>
        <v>-38</v>
      </c>
      <c r="C14" t="s">
        <v>0</v>
      </c>
      <c r="D14" s="1">
        <v>756000000000000</v>
      </c>
      <c r="E14" s="1">
        <f t="shared" si="1"/>
        <v>120.96</v>
      </c>
      <c r="H14" s="1">
        <f t="shared" si="2"/>
        <v>445224.781495968</v>
      </c>
      <c r="I14" s="1">
        <f t="shared" si="3"/>
        <v>664.5504852962481</v>
      </c>
      <c r="N14" s="1">
        <f t="shared" ref="N14:N77" si="6">N13 +0.00000001*0.5*(E14+E15)*(B15-B14)/$A$98/$A$100</f>
        <v>46959.29306098797</v>
      </c>
      <c r="O14" s="1">
        <f>O13+N14*(B15-B14)*0.0001</f>
        <v>14.26239799121155</v>
      </c>
      <c r="P14" s="1">
        <f t="shared" si="4"/>
        <v>206178.95600946445</v>
      </c>
      <c r="Q14" s="1">
        <f t="shared" si="5"/>
        <v>434.84707132164743</v>
      </c>
      <c r="R14" s="1">
        <f>R13 +0.00000001*0.5*(E14+E15)*(B15-B14)/$A$98/$A$100</f>
        <v>22606.596165918199</v>
      </c>
      <c r="S14" s="1">
        <f>S13+R14*(B15-B14)*0.0001</f>
        <v>4.5213192331836405</v>
      </c>
    </row>
    <row r="15" spans="1:19" x14ac:dyDescent="0.25">
      <c r="A15">
        <v>36</v>
      </c>
      <c r="B15">
        <f t="shared" si="0"/>
        <v>-36</v>
      </c>
      <c r="C15" t="s">
        <v>0</v>
      </c>
      <c r="D15" s="1">
        <v>707000000000000</v>
      </c>
      <c r="E15" s="1">
        <f t="shared" si="1"/>
        <v>113.11999999999999</v>
      </c>
      <c r="H15" s="1">
        <f t="shared" si="2"/>
        <v>465884.39808778797</v>
      </c>
      <c r="I15" s="1">
        <f t="shared" si="3"/>
        <v>757.72736491380567</v>
      </c>
      <c r="N15" s="1">
        <f t="shared" si="6"/>
        <v>67618.909652807954</v>
      </c>
      <c r="O15" s="1">
        <f t="shared" ref="O14:O77" si="7">O14+N15*(B16-B15)*0.0001</f>
        <v>27.78617992177314</v>
      </c>
      <c r="P15" s="1">
        <f t="shared" si="4"/>
        <v>226838.57260128442</v>
      </c>
      <c r="Q15" s="1">
        <f t="shared" si="5"/>
        <v>503.34366700468377</v>
      </c>
      <c r="R15" s="1">
        <f t="shared" ref="R15:R78" si="8">R14 +0.00000001*0.5*(E15+E16)*(B16-B15)/$A$98/$A$100</f>
        <v>43266.212757738176</v>
      </c>
      <c r="S15" s="1">
        <f t="shared" ref="S15:S78" si="9">S14+R15*(B16-B15)*0.0001</f>
        <v>13.174561784731274</v>
      </c>
    </row>
    <row r="16" spans="1:19" x14ac:dyDescent="0.25">
      <c r="A16">
        <v>34</v>
      </c>
      <c r="B16">
        <f t="shared" si="0"/>
        <v>-34</v>
      </c>
      <c r="C16" t="s">
        <v>0</v>
      </c>
      <c r="D16" s="1">
        <v>630000000000000</v>
      </c>
      <c r="E16" s="1">
        <f t="shared" si="1"/>
        <v>100.8</v>
      </c>
      <c r="H16" s="1">
        <f t="shared" si="2"/>
        <v>484411.60847940511</v>
      </c>
      <c r="I16" s="1">
        <f t="shared" si="3"/>
        <v>854.60968660968672</v>
      </c>
      <c r="N16" s="1">
        <f t="shared" si="6"/>
        <v>86146.12004442513</v>
      </c>
      <c r="O16" s="1">
        <f t="shared" si="7"/>
        <v>45.015403930658167</v>
      </c>
      <c r="P16" s="1">
        <f t="shared" si="4"/>
        <v>245365.7829929016</v>
      </c>
      <c r="Q16" s="1">
        <f t="shared" si="5"/>
        <v>572.82302380607439</v>
      </c>
      <c r="R16" s="1">
        <f t="shared" si="8"/>
        <v>61793.423149355345</v>
      </c>
      <c r="S16" s="1">
        <f t="shared" si="9"/>
        <v>25.533246414602345</v>
      </c>
    </row>
    <row r="17" spans="1:19" x14ac:dyDescent="0.25">
      <c r="A17">
        <v>32</v>
      </c>
      <c r="B17">
        <f t="shared" si="0"/>
        <v>-32</v>
      </c>
      <c r="C17" t="s">
        <v>0</v>
      </c>
      <c r="D17" s="1">
        <v>569000000000000</v>
      </c>
      <c r="E17" s="1">
        <f t="shared" si="1"/>
        <v>91.039999999999992</v>
      </c>
      <c r="H17" s="1">
        <f t="shared" si="2"/>
        <v>501285.431454923</v>
      </c>
      <c r="I17" s="1">
        <f t="shared" si="3"/>
        <v>954.86677290067132</v>
      </c>
      <c r="L17">
        <v>0</v>
      </c>
      <c r="M17">
        <v>0</v>
      </c>
      <c r="N17" s="1">
        <f t="shared" si="6"/>
        <v>103019.94301994302</v>
      </c>
      <c r="O17" s="1">
        <f t="shared" si="7"/>
        <v>65.619392534646778</v>
      </c>
      <c r="P17" s="1">
        <f t="shared" si="4"/>
        <v>262239.60596841946</v>
      </c>
      <c r="Q17" s="1">
        <f t="shared" si="5"/>
        <v>643.16461441885144</v>
      </c>
      <c r="R17" s="1">
        <f t="shared" si="8"/>
        <v>78667.246124873229</v>
      </c>
      <c r="S17" s="1">
        <f t="shared" si="9"/>
        <v>41.266695639576994</v>
      </c>
    </row>
    <row r="18" spans="1:19" x14ac:dyDescent="0.25">
      <c r="A18">
        <v>30</v>
      </c>
      <c r="B18">
        <f t="shared" si="0"/>
        <v>-30</v>
      </c>
      <c r="C18" t="s">
        <v>0</v>
      </c>
      <c r="D18" s="1">
        <v>523000000000000</v>
      </c>
      <c r="E18" s="1">
        <f t="shared" si="1"/>
        <v>83.679999999999993</v>
      </c>
      <c r="H18" s="1">
        <f t="shared" si="2"/>
        <v>516567.67588970979</v>
      </c>
      <c r="I18" s="1">
        <f t="shared" si="3"/>
        <v>1058.1803080786133</v>
      </c>
      <c r="L18" s="1">
        <f>L17 +0.00000001*0.5*(E18+E19)*(B19-B18)/$A$98/$A$100</f>
        <v>15282.244434786808</v>
      </c>
      <c r="M18" s="1">
        <f>M17+L18*(B19-B18)*0.0001</f>
        <v>3.0564488869573618</v>
      </c>
      <c r="N18" s="1">
        <f t="shared" si="6"/>
        <v>118302.18745472984</v>
      </c>
      <c r="O18" s="1">
        <f t="shared" si="7"/>
        <v>89.279830025592744</v>
      </c>
      <c r="P18" s="1">
        <f t="shared" si="4"/>
        <v>277521.85040320625</v>
      </c>
      <c r="Q18" s="1">
        <f t="shared" si="5"/>
        <v>714.2139166545943</v>
      </c>
      <c r="R18" s="1">
        <f t="shared" si="8"/>
        <v>93949.490559660044</v>
      </c>
      <c r="S18" s="1">
        <f t="shared" si="9"/>
        <v>60.056593751509006</v>
      </c>
    </row>
    <row r="19" spans="1:19" x14ac:dyDescent="0.25">
      <c r="A19">
        <v>28</v>
      </c>
      <c r="B19">
        <f t="shared" si="0"/>
        <v>-28</v>
      </c>
      <c r="C19" t="s">
        <v>0</v>
      </c>
      <c r="D19" s="1">
        <v>466000000000000</v>
      </c>
      <c r="E19" s="1">
        <f t="shared" si="1"/>
        <v>74.559999999999988</v>
      </c>
      <c r="H19" s="1">
        <f t="shared" si="2"/>
        <v>530057.46293881885</v>
      </c>
      <c r="I19" s="1">
        <f t="shared" si="3"/>
        <v>1164.191800666377</v>
      </c>
      <c r="L19" s="1">
        <f t="shared" ref="L19:L82" si="10">L18 +0.00000001*0.5*(E19+E20)*(B20-B19)/$A$98/$A$100</f>
        <v>28772.031483895895</v>
      </c>
      <c r="M19" s="1">
        <f t="shared" ref="M19:M82" si="11">M18+L19*(B20-B19)*0.0001</f>
        <v>8.8108551837365408</v>
      </c>
      <c r="N19" s="1">
        <f t="shared" si="6"/>
        <v>131791.97450383892</v>
      </c>
      <c r="O19" s="1">
        <f t="shared" si="7"/>
        <v>115.63822492636052</v>
      </c>
      <c r="P19" s="1">
        <f t="shared" si="4"/>
        <v>291011.63745231531</v>
      </c>
      <c r="Q19" s="1">
        <f t="shared" si="5"/>
        <v>785.81609928050568</v>
      </c>
      <c r="R19" s="1">
        <f t="shared" si="8"/>
        <v>107439.27760876913</v>
      </c>
      <c r="S19" s="1">
        <f t="shared" si="9"/>
        <v>81.544449273262828</v>
      </c>
    </row>
    <row r="20" spans="1:19" x14ac:dyDescent="0.25">
      <c r="A20">
        <v>26</v>
      </c>
      <c r="B20">
        <f t="shared" si="0"/>
        <v>-26</v>
      </c>
      <c r="C20" t="s">
        <v>0</v>
      </c>
      <c r="D20" s="1">
        <v>407000000000000</v>
      </c>
      <c r="E20" s="1">
        <f t="shared" si="1"/>
        <v>65.12</v>
      </c>
      <c r="H20" s="1">
        <f t="shared" si="2"/>
        <v>541940.21922835475</v>
      </c>
      <c r="I20" s="1">
        <f t="shared" si="3"/>
        <v>1272.5798445120481</v>
      </c>
      <c r="L20" s="1">
        <f t="shared" si="10"/>
        <v>40654.787773431846</v>
      </c>
      <c r="M20" s="1">
        <f t="shared" si="11"/>
        <v>16.941812738422911</v>
      </c>
      <c r="N20" s="1">
        <f t="shared" si="6"/>
        <v>143674.73079337488</v>
      </c>
      <c r="O20" s="1">
        <f t="shared" si="7"/>
        <v>144.37317108503549</v>
      </c>
      <c r="P20" s="1">
        <f t="shared" si="4"/>
        <v>302894.39374185127</v>
      </c>
      <c r="Q20" s="1">
        <f t="shared" si="5"/>
        <v>857.83054710512295</v>
      </c>
      <c r="R20" s="1">
        <f t="shared" si="8"/>
        <v>119322.03389830508</v>
      </c>
      <c r="S20" s="1">
        <f t="shared" si="9"/>
        <v>105.40885605292385</v>
      </c>
    </row>
    <row r="21" spans="1:19" x14ac:dyDescent="0.25">
      <c r="A21">
        <v>24</v>
      </c>
      <c r="B21">
        <f t="shared" si="0"/>
        <v>-24</v>
      </c>
      <c r="C21" t="s">
        <v>0</v>
      </c>
      <c r="D21" s="1">
        <v>362000000000000</v>
      </c>
      <c r="E21" s="1">
        <f t="shared" si="1"/>
        <v>57.919999999999995</v>
      </c>
      <c r="H21" s="1">
        <f t="shared" si="2"/>
        <v>552401.37138442218</v>
      </c>
      <c r="I21" s="1">
        <f t="shared" si="3"/>
        <v>1383.0601187889326</v>
      </c>
      <c r="L21" s="1">
        <f t="shared" si="10"/>
        <v>51115.939929499255</v>
      </c>
      <c r="M21" s="1">
        <f t="shared" si="11"/>
        <v>27.165000724322763</v>
      </c>
      <c r="N21" s="1">
        <f t="shared" si="6"/>
        <v>154135.88294944228</v>
      </c>
      <c r="O21" s="1">
        <f t="shared" si="7"/>
        <v>175.20034767492396</v>
      </c>
      <c r="P21" s="1">
        <f t="shared" si="4"/>
        <v>313355.5458979187</v>
      </c>
      <c r="Q21" s="1">
        <f t="shared" si="5"/>
        <v>930.07337872422568</v>
      </c>
      <c r="R21" s="1">
        <f t="shared" si="8"/>
        <v>129783.18605437249</v>
      </c>
      <c r="S21" s="1">
        <f t="shared" si="9"/>
        <v>131.36549326379836</v>
      </c>
    </row>
    <row r="22" spans="1:19" x14ac:dyDescent="0.25">
      <c r="A22">
        <v>22</v>
      </c>
      <c r="B22">
        <f t="shared" si="0"/>
        <v>-22</v>
      </c>
      <c r="C22" t="s">
        <v>0</v>
      </c>
      <c r="D22" s="1">
        <v>315000000000000</v>
      </c>
      <c r="E22" s="1">
        <f t="shared" si="1"/>
        <v>50.4</v>
      </c>
      <c r="H22" s="1">
        <f t="shared" si="2"/>
        <v>561456.37162586313</v>
      </c>
      <c r="I22" s="1">
        <f t="shared" si="3"/>
        <v>1495.3513931141053</v>
      </c>
      <c r="J22">
        <v>0</v>
      </c>
      <c r="K22">
        <v>0</v>
      </c>
      <c r="L22" s="1">
        <f t="shared" si="10"/>
        <v>60170.940170940172</v>
      </c>
      <c r="M22" s="1">
        <f t="shared" si="11"/>
        <v>39.1991887585108</v>
      </c>
      <c r="N22" s="1">
        <f t="shared" si="6"/>
        <v>163190.88319088321</v>
      </c>
      <c r="O22" s="1">
        <f t="shared" si="7"/>
        <v>207.83852431310061</v>
      </c>
      <c r="P22" s="1">
        <f t="shared" si="4"/>
        <v>322410.54613935959</v>
      </c>
      <c r="Q22" s="1">
        <f t="shared" si="5"/>
        <v>1002.3890211985122</v>
      </c>
      <c r="R22" s="1">
        <f t="shared" si="8"/>
        <v>138838.18629581342</v>
      </c>
      <c r="S22" s="1">
        <f t="shared" si="9"/>
        <v>159.13313052296104</v>
      </c>
    </row>
    <row r="23" spans="1:19" x14ac:dyDescent="0.25">
      <c r="A23">
        <v>20</v>
      </c>
      <c r="B23">
        <f t="shared" si="0"/>
        <v>-20</v>
      </c>
      <c r="C23" t="s">
        <v>0</v>
      </c>
      <c r="D23" s="1">
        <v>271000000000000</v>
      </c>
      <c r="E23" s="1">
        <f t="shared" si="1"/>
        <v>43.36</v>
      </c>
      <c r="H23" s="1">
        <f t="shared" si="2"/>
        <v>569244.28992225602</v>
      </c>
      <c r="I23" s="1">
        <f t="shared" si="3"/>
        <v>1609.2002510985565</v>
      </c>
      <c r="J23" s="1">
        <f>J22 +0.00000001*0.5*(E23+E24)*(B24-B23)/$A$98/$A$100</f>
        <v>7787.9182963928724</v>
      </c>
      <c r="K23" s="1">
        <f>K22+J23*(B24-B23)*0.0001</f>
        <v>1.5575836592785746</v>
      </c>
      <c r="L23" s="1">
        <f t="shared" si="10"/>
        <v>67958.858467333048</v>
      </c>
      <c r="M23" s="1">
        <f t="shared" si="11"/>
        <v>52.790960451977412</v>
      </c>
      <c r="N23" s="1">
        <f t="shared" si="6"/>
        <v>170978.80148727607</v>
      </c>
      <c r="O23" s="1">
        <f t="shared" si="7"/>
        <v>242.03428461055583</v>
      </c>
      <c r="P23" s="1">
        <f t="shared" si="4"/>
        <v>330198.46443575248</v>
      </c>
      <c r="Q23" s="1">
        <f t="shared" si="5"/>
        <v>1038.5500564971746</v>
      </c>
      <c r="R23" s="1">
        <f t="shared" si="8"/>
        <v>146626.10459220628</v>
      </c>
      <c r="S23" s="1">
        <f t="shared" si="9"/>
        <v>188.4583514414023</v>
      </c>
    </row>
    <row r="24" spans="1:19" x14ac:dyDescent="0.25">
      <c r="A24">
        <v>18</v>
      </c>
      <c r="B24">
        <f t="shared" si="0"/>
        <v>-18</v>
      </c>
      <c r="C24" t="s">
        <v>0</v>
      </c>
      <c r="D24" s="1">
        <v>233000000000000</v>
      </c>
      <c r="E24" s="1">
        <f t="shared" si="1"/>
        <v>37.279999999999994</v>
      </c>
      <c r="H24" s="1">
        <f t="shared" si="2"/>
        <v>575888.74402433727</v>
      </c>
      <c r="I24" s="1">
        <f t="shared" si="3"/>
        <v>1724.3779999034239</v>
      </c>
      <c r="J24" s="1">
        <f t="shared" ref="J24:J87" si="12">J23 +0.00000001*0.5*(E24+E25)*(B25-B24)/$A$98/$A$100</f>
        <v>14432.372398474092</v>
      </c>
      <c r="K24" s="1">
        <f t="shared" ref="K24:K87" si="13">K23+J24*(B25-B24)*0.0001</f>
        <v>4.4440581389733929</v>
      </c>
      <c r="L24" s="1">
        <f t="shared" si="10"/>
        <v>74603.312569414265</v>
      </c>
      <c r="M24" s="1">
        <f t="shared" si="11"/>
        <v>67.711622965860272</v>
      </c>
      <c r="N24" s="1">
        <f t="shared" si="6"/>
        <v>177623.25558935729</v>
      </c>
      <c r="O24" s="1">
        <f t="shared" si="7"/>
        <v>277.55893572842729</v>
      </c>
      <c r="P24" s="1">
        <f t="shared" si="4"/>
        <v>336842.91853783373</v>
      </c>
      <c r="Q24" s="1">
        <f t="shared" si="5"/>
        <v>1074.7095156695152</v>
      </c>
      <c r="R24" s="1">
        <f t="shared" si="8"/>
        <v>153270.55869428749</v>
      </c>
      <c r="S24" s="1">
        <f t="shared" si="9"/>
        <v>219.11246318025979</v>
      </c>
    </row>
    <row r="25" spans="1:19" x14ac:dyDescent="0.25">
      <c r="A25">
        <v>16</v>
      </c>
      <c r="B25">
        <f t="shared" si="0"/>
        <v>-16</v>
      </c>
      <c r="C25" t="s">
        <v>0</v>
      </c>
      <c r="D25" s="1">
        <v>197000000000000</v>
      </c>
      <c r="E25" s="1">
        <f t="shared" si="1"/>
        <v>31.519999999999996</v>
      </c>
      <c r="H25" s="1">
        <f t="shared" si="2"/>
        <v>581528.80390168529</v>
      </c>
      <c r="I25" s="1">
        <f t="shared" si="3"/>
        <v>1840.683760683761</v>
      </c>
      <c r="J25" s="1">
        <f t="shared" si="12"/>
        <v>20072.432275822106</v>
      </c>
      <c r="K25" s="1">
        <f t="shared" si="13"/>
        <v>8.4585445941378143</v>
      </c>
      <c r="L25" s="1">
        <f t="shared" si="10"/>
        <v>80243.372446762281</v>
      </c>
      <c r="M25" s="1">
        <f t="shared" si="11"/>
        <v>83.760297455212736</v>
      </c>
      <c r="N25" s="1">
        <f t="shared" si="6"/>
        <v>183263.3154667053</v>
      </c>
      <c r="O25" s="1">
        <f t="shared" si="7"/>
        <v>314.21159882176835</v>
      </c>
      <c r="P25" s="1">
        <f t="shared" si="4"/>
        <v>342482.97841518174</v>
      </c>
      <c r="Q25" s="1">
        <f t="shared" si="5"/>
        <v>1146.9982712830165</v>
      </c>
      <c r="R25" s="1">
        <f t="shared" si="8"/>
        <v>158910.61857163551</v>
      </c>
      <c r="S25" s="1">
        <f t="shared" si="9"/>
        <v>250.89458689458689</v>
      </c>
    </row>
    <row r="26" spans="1:19" x14ac:dyDescent="0.25">
      <c r="A26">
        <v>14</v>
      </c>
      <c r="B26">
        <f t="shared" si="0"/>
        <v>-14</v>
      </c>
      <c r="C26" t="s">
        <v>0</v>
      </c>
      <c r="D26" s="1">
        <v>168000000000000</v>
      </c>
      <c r="E26" s="1">
        <f t="shared" si="1"/>
        <v>26.88</v>
      </c>
      <c r="H26" s="1">
        <f t="shared" si="2"/>
        <v>586442.60949345701</v>
      </c>
      <c r="I26" s="1">
        <f t="shared" si="3"/>
        <v>1957.9722825824524</v>
      </c>
      <c r="J26" s="1">
        <f t="shared" si="12"/>
        <v>24986.237867593802</v>
      </c>
      <c r="K26" s="1">
        <f t="shared" si="13"/>
        <v>13.455792167656575</v>
      </c>
      <c r="L26" s="1">
        <f t="shared" si="10"/>
        <v>85157.178038533981</v>
      </c>
      <c r="M26" s="1">
        <f t="shared" si="11"/>
        <v>100.79173306291953</v>
      </c>
      <c r="N26" s="1">
        <f t="shared" si="6"/>
        <v>188177.121058477</v>
      </c>
      <c r="O26" s="1">
        <f t="shared" si="7"/>
        <v>351.84702303346376</v>
      </c>
      <c r="P26" s="1">
        <f t="shared" si="4"/>
        <v>347396.78400695341</v>
      </c>
      <c r="Q26" s="1">
        <f t="shared" si="5"/>
        <v>1219.2097039934322</v>
      </c>
      <c r="R26" s="1">
        <f t="shared" si="8"/>
        <v>163824.42416340721</v>
      </c>
      <c r="S26" s="1">
        <f t="shared" si="9"/>
        <v>283.65947172726834</v>
      </c>
    </row>
    <row r="27" spans="1:19" x14ac:dyDescent="0.25">
      <c r="A27">
        <v>12</v>
      </c>
      <c r="B27">
        <f t="shared" si="0"/>
        <v>-12</v>
      </c>
      <c r="C27" t="s">
        <v>0</v>
      </c>
      <c r="D27" s="1">
        <v>150000000000000</v>
      </c>
      <c r="E27" s="1">
        <f t="shared" si="1"/>
        <v>23.999999999999996</v>
      </c>
      <c r="F27">
        <v>0</v>
      </c>
      <c r="G27">
        <v>0</v>
      </c>
      <c r="H27" s="1">
        <f t="shared" si="2"/>
        <v>590753.77855038876</v>
      </c>
      <c r="I27" s="1">
        <f t="shared" si="3"/>
        <v>2076.1230382925301</v>
      </c>
      <c r="J27" s="1">
        <f t="shared" si="12"/>
        <v>29297.406924525571</v>
      </c>
      <c r="K27" s="1">
        <f t="shared" si="13"/>
        <v>19.315273552561692</v>
      </c>
      <c r="L27" s="1">
        <f t="shared" si="10"/>
        <v>89468.347095465753</v>
      </c>
      <c r="M27" s="1">
        <f t="shared" si="11"/>
        <v>118.68540248201268</v>
      </c>
      <c r="N27" s="1">
        <f t="shared" si="6"/>
        <v>192488.29011540877</v>
      </c>
      <c r="O27" s="1">
        <f t="shared" si="7"/>
        <v>390.34468105654548</v>
      </c>
      <c r="P27" s="1">
        <f t="shared" si="4"/>
        <v>351707.95306388516</v>
      </c>
      <c r="Q27" s="1">
        <f t="shared" si="5"/>
        <v>1291.2857752667917</v>
      </c>
      <c r="R27" s="1">
        <f t="shared" si="8"/>
        <v>168135.59322033898</v>
      </c>
      <c r="S27" s="1">
        <f t="shared" si="9"/>
        <v>317.28659037133616</v>
      </c>
    </row>
    <row r="28" spans="1:19" x14ac:dyDescent="0.25">
      <c r="A28">
        <v>10</v>
      </c>
      <c r="B28">
        <f t="shared" si="0"/>
        <v>-10</v>
      </c>
      <c r="C28" t="s">
        <v>0</v>
      </c>
      <c r="D28" s="1">
        <v>129000000000000</v>
      </c>
      <c r="E28" s="1">
        <f t="shared" si="1"/>
        <v>20.64</v>
      </c>
      <c r="F28" s="1">
        <f>F27 +0.00000001*0.5*(E28+E29)*(B29-B28)/$A$98/$A$100</f>
        <v>3538.5581148293008</v>
      </c>
      <c r="G28" s="1">
        <f>G27+F28*(B29-B28)*0.0001</f>
        <v>0.70771162296586021</v>
      </c>
      <c r="H28" s="1">
        <f t="shared" si="2"/>
        <v>594292.33666521811</v>
      </c>
      <c r="I28" s="1">
        <f t="shared" si="3"/>
        <v>2194.9815056255738</v>
      </c>
      <c r="J28" s="1">
        <f t="shared" si="12"/>
        <v>32835.965039354873</v>
      </c>
      <c r="K28" s="1">
        <f t="shared" si="13"/>
        <v>25.882466560432668</v>
      </c>
      <c r="L28" s="1">
        <f t="shared" si="10"/>
        <v>93006.905210295052</v>
      </c>
      <c r="M28" s="1">
        <f t="shared" si="11"/>
        <v>137.28678352407169</v>
      </c>
      <c r="N28" s="1">
        <f t="shared" si="6"/>
        <v>196026.84823023807</v>
      </c>
      <c r="O28" s="1">
        <f t="shared" si="7"/>
        <v>429.55005070259313</v>
      </c>
      <c r="P28" s="1">
        <f t="shared" si="4"/>
        <v>355246.51117871446</v>
      </c>
      <c r="Q28" s="1">
        <f t="shared" si="5"/>
        <v>1363.1720932927708</v>
      </c>
      <c r="R28" s="1">
        <f t="shared" si="8"/>
        <v>171674.15133516828</v>
      </c>
      <c r="S28" s="1">
        <f t="shared" si="9"/>
        <v>351.62142063836984</v>
      </c>
    </row>
    <row r="29" spans="1:19" x14ac:dyDescent="0.25">
      <c r="A29">
        <v>8</v>
      </c>
      <c r="B29">
        <f t="shared" si="0"/>
        <v>-8</v>
      </c>
      <c r="C29" t="s">
        <v>0</v>
      </c>
      <c r="D29" s="1">
        <v>100000000000000</v>
      </c>
      <c r="E29" s="1">
        <f t="shared" si="1"/>
        <v>16</v>
      </c>
      <c r="F29" s="1">
        <f t="shared" ref="F29:F92" si="14">F28 +0.00000001*0.5*(E29+E30)*(B30-B29)/$A$98/$A$100</f>
        <v>6302.9600656719304</v>
      </c>
      <c r="G29" s="1">
        <f t="shared" ref="G29:G92" si="15">G28+F29*(B30-B29)*0.0001</f>
        <v>1.9683036361002464</v>
      </c>
      <c r="H29" s="1">
        <f t="shared" si="2"/>
        <v>597056.7386160607</v>
      </c>
      <c r="I29" s="1">
        <f t="shared" si="3"/>
        <v>2314.392853348786</v>
      </c>
      <c r="J29" s="1">
        <f t="shared" si="12"/>
        <v>35600.366990197501</v>
      </c>
      <c r="K29" s="1">
        <f t="shared" si="13"/>
        <v>33.00253995847217</v>
      </c>
      <c r="L29" s="1">
        <f t="shared" si="10"/>
        <v>95771.30716113768</v>
      </c>
      <c r="M29" s="1">
        <f t="shared" si="11"/>
        <v>156.44104495629924</v>
      </c>
      <c r="N29" s="1">
        <f t="shared" si="6"/>
        <v>198791.25018108072</v>
      </c>
      <c r="O29" s="1">
        <f t="shared" si="7"/>
        <v>469.30830073880929</v>
      </c>
      <c r="P29" s="1">
        <f t="shared" si="4"/>
        <v>358010.9131295571</v>
      </c>
      <c r="Q29" s="1">
        <f t="shared" si="5"/>
        <v>1434.8087034622622</v>
      </c>
      <c r="R29" s="1">
        <f t="shared" si="8"/>
        <v>174438.55328601092</v>
      </c>
      <c r="S29" s="1">
        <f t="shared" si="9"/>
        <v>386.50913129557205</v>
      </c>
    </row>
    <row r="30" spans="1:19" x14ac:dyDescent="0.25">
      <c r="A30">
        <v>6</v>
      </c>
      <c r="B30">
        <f t="shared" si="0"/>
        <v>-6</v>
      </c>
      <c r="C30" t="s">
        <v>0</v>
      </c>
      <c r="D30" s="1">
        <v>78900000000000</v>
      </c>
      <c r="E30" s="1">
        <f t="shared" si="1"/>
        <v>12.624000000000001</v>
      </c>
      <c r="F30" s="1">
        <f t="shared" si="14"/>
        <v>8364.286059201313</v>
      </c>
      <c r="G30" s="1">
        <f t="shared" si="15"/>
        <v>3.6411608479405091</v>
      </c>
      <c r="H30" s="1">
        <f t="shared" si="2"/>
        <v>599118.0646095901</v>
      </c>
      <c r="I30" s="1">
        <f t="shared" si="3"/>
        <v>2434.2164662707041</v>
      </c>
      <c r="J30" s="1">
        <f t="shared" si="12"/>
        <v>37661.692983726884</v>
      </c>
      <c r="K30" s="1">
        <f t="shared" si="13"/>
        <v>40.534878555217546</v>
      </c>
      <c r="L30" s="1">
        <f t="shared" si="10"/>
        <v>97832.63315466707</v>
      </c>
      <c r="M30" s="1">
        <f t="shared" si="11"/>
        <v>176.00757158723266</v>
      </c>
      <c r="N30" s="1">
        <f t="shared" si="6"/>
        <v>200852.57617461009</v>
      </c>
      <c r="O30" s="1">
        <f t="shared" si="7"/>
        <v>509.47881597373134</v>
      </c>
      <c r="P30" s="1">
        <f t="shared" si="4"/>
        <v>360072.2391230865</v>
      </c>
      <c r="Q30" s="1">
        <f t="shared" si="5"/>
        <v>1506.1344149886518</v>
      </c>
      <c r="R30" s="1">
        <f t="shared" si="8"/>
        <v>176499.8792795403</v>
      </c>
      <c r="S30" s="1">
        <f t="shared" si="9"/>
        <v>421.80910715148013</v>
      </c>
    </row>
    <row r="31" spans="1:19" x14ac:dyDescent="0.25">
      <c r="A31">
        <v>4</v>
      </c>
      <c r="B31">
        <f t="shared" si="0"/>
        <v>-4</v>
      </c>
      <c r="C31" t="s">
        <v>0</v>
      </c>
      <c r="D31" s="1">
        <v>54500000000000</v>
      </c>
      <c r="E31" s="1">
        <f t="shared" si="1"/>
        <v>8.7199999999999989</v>
      </c>
      <c r="F31" s="1">
        <f t="shared" si="14"/>
        <v>9506.2050316287605</v>
      </c>
      <c r="G31" s="1">
        <f t="shared" si="15"/>
        <v>5.5424018542662612</v>
      </c>
      <c r="H31" s="1">
        <f t="shared" si="2"/>
        <v>600259.98358201759</v>
      </c>
      <c r="I31" s="1">
        <f t="shared" si="3"/>
        <v>2554.2684629871078</v>
      </c>
      <c r="J31" s="1">
        <f t="shared" si="12"/>
        <v>38803.611956154331</v>
      </c>
      <c r="K31" s="1">
        <f t="shared" si="13"/>
        <v>48.29560094644841</v>
      </c>
      <c r="L31" s="1">
        <f t="shared" si="10"/>
        <v>98974.552127094517</v>
      </c>
      <c r="M31" s="1">
        <f t="shared" si="11"/>
        <v>195.80248201265158</v>
      </c>
      <c r="N31" s="1">
        <f t="shared" si="6"/>
        <v>201994.49514703752</v>
      </c>
      <c r="O31" s="1">
        <f t="shared" si="7"/>
        <v>549.87771500313886</v>
      </c>
      <c r="P31" s="1">
        <f t="shared" si="4"/>
        <v>361214.15809551394</v>
      </c>
      <c r="Q31" s="1">
        <f t="shared" si="5"/>
        <v>1577.0988536385141</v>
      </c>
      <c r="R31" s="1">
        <f t="shared" si="8"/>
        <v>177641.79825196773</v>
      </c>
      <c r="S31" s="1">
        <f t="shared" si="9"/>
        <v>457.33746680187369</v>
      </c>
    </row>
    <row r="32" spans="1:19" x14ac:dyDescent="0.25">
      <c r="A32">
        <v>2</v>
      </c>
      <c r="B32">
        <f t="shared" si="0"/>
        <v>-2</v>
      </c>
      <c r="C32" t="s">
        <v>0</v>
      </c>
      <c r="D32" s="1">
        <v>19400000000000</v>
      </c>
      <c r="E32" s="1">
        <f t="shared" si="1"/>
        <v>3.1039999999999996</v>
      </c>
      <c r="F32" s="1">
        <f t="shared" si="14"/>
        <v>9870.2593075474433</v>
      </c>
      <c r="G32" s="1">
        <f t="shared" si="15"/>
        <v>7.5164537157757501</v>
      </c>
      <c r="H32" s="1">
        <f t="shared" si="2"/>
        <v>600624.03785793623</v>
      </c>
      <c r="I32" s="1">
        <f t="shared" si="3"/>
        <v>2674.3932705586949</v>
      </c>
      <c r="J32" s="1">
        <f t="shared" si="12"/>
        <v>39167.66623207301</v>
      </c>
      <c r="K32" s="1">
        <f t="shared" si="13"/>
        <v>56.129134192863013</v>
      </c>
      <c r="L32" s="1">
        <f t="shared" si="10"/>
        <v>99338.606403013197</v>
      </c>
      <c r="M32" s="1">
        <f t="shared" si="11"/>
        <v>215.67020329325422</v>
      </c>
      <c r="N32" s="1">
        <f t="shared" si="6"/>
        <v>202358.54942295622</v>
      </c>
      <c r="O32" s="1">
        <f t="shared" si="7"/>
        <v>590.34942488773015</v>
      </c>
      <c r="P32" s="1">
        <f t="shared" si="4"/>
        <v>361578.21237143263</v>
      </c>
      <c r="Q32" s="1">
        <f t="shared" si="5"/>
        <v>1647.6562808440769</v>
      </c>
      <c r="R32" s="1">
        <f t="shared" si="8"/>
        <v>178005.85252788643</v>
      </c>
      <c r="S32" s="1">
        <f t="shared" si="9"/>
        <v>492.93863730745096</v>
      </c>
    </row>
    <row r="33" spans="1:19" x14ac:dyDescent="0.25">
      <c r="A33">
        <v>0</v>
      </c>
      <c r="B33">
        <f t="shared" si="0"/>
        <v>0</v>
      </c>
      <c r="C33" t="s">
        <v>0</v>
      </c>
      <c r="D33" s="1">
        <v>4160000000000</v>
      </c>
      <c r="E33" s="1">
        <f t="shared" si="1"/>
        <v>0.66559999999999997</v>
      </c>
      <c r="F33" s="1">
        <f t="shared" si="14"/>
        <v>9902.3999227389068</v>
      </c>
      <c r="G33" s="1">
        <f t="shared" si="15"/>
        <v>8.5066937080496405</v>
      </c>
      <c r="H33" s="1">
        <f t="shared" si="2"/>
        <v>600656.17847312766</v>
      </c>
      <c r="I33" s="1">
        <f t="shared" si="3"/>
        <v>2734.4588884060076</v>
      </c>
      <c r="J33" s="1">
        <f t="shared" si="12"/>
        <v>39199.806847264474</v>
      </c>
      <c r="K33" s="1">
        <f t="shared" si="13"/>
        <v>60.04911487758946</v>
      </c>
      <c r="L33" s="1">
        <f t="shared" si="10"/>
        <v>99370.747018204653</v>
      </c>
      <c r="M33" s="1">
        <f t="shared" si="11"/>
        <v>225.6072779950747</v>
      </c>
      <c r="N33" s="1">
        <f t="shared" si="6"/>
        <v>202390.69003814767</v>
      </c>
      <c r="O33" s="1">
        <f t="shared" si="7"/>
        <v>610.58849389154489</v>
      </c>
      <c r="P33" s="1">
        <f t="shared" si="4"/>
        <v>361610.35298662412</v>
      </c>
      <c r="Q33" s="1">
        <f t="shared" si="5"/>
        <v>1717.7742469457719</v>
      </c>
      <c r="R33" s="1">
        <f t="shared" si="8"/>
        <v>178037.99314307788</v>
      </c>
      <c r="S33" s="1">
        <f t="shared" si="9"/>
        <v>510.74243662175877</v>
      </c>
    </row>
    <row r="34" spans="1:19" x14ac:dyDescent="0.25">
      <c r="A34">
        <v>-1</v>
      </c>
      <c r="B34">
        <v>1</v>
      </c>
      <c r="D34" s="1">
        <v>0</v>
      </c>
      <c r="E34" s="1">
        <f t="shared" si="1"/>
        <v>0</v>
      </c>
      <c r="F34" s="1">
        <f t="shared" si="14"/>
        <v>9886.6386595200165</v>
      </c>
      <c r="G34" s="1">
        <f t="shared" si="15"/>
        <v>9.4953575740016429</v>
      </c>
      <c r="H34" s="1">
        <f t="shared" si="2"/>
        <v>600640.41720990872</v>
      </c>
      <c r="I34" s="1">
        <f t="shared" si="3"/>
        <v>2794.5229301269983</v>
      </c>
      <c r="J34" s="1">
        <f t="shared" si="12"/>
        <v>39184.045584045583</v>
      </c>
      <c r="K34" s="1">
        <f t="shared" si="13"/>
        <v>63.967519435994021</v>
      </c>
      <c r="L34" s="1">
        <f t="shared" si="10"/>
        <v>99354.985754985755</v>
      </c>
      <c r="M34" s="1">
        <f t="shared" si="11"/>
        <v>235.54277657057327</v>
      </c>
      <c r="N34" s="1">
        <f t="shared" si="6"/>
        <v>202374.92877492879</v>
      </c>
      <c r="O34" s="1">
        <f t="shared" si="7"/>
        <v>630.82598676903774</v>
      </c>
      <c r="P34" s="1">
        <f t="shared" si="4"/>
        <v>361594.59172340523</v>
      </c>
      <c r="Q34" s="1">
        <f t="shared" si="5"/>
        <v>1787.4125761746095</v>
      </c>
      <c r="R34" s="1">
        <f t="shared" si="8"/>
        <v>178022.231879859</v>
      </c>
      <c r="S34" s="1">
        <f t="shared" si="9"/>
        <v>528.54465980974464</v>
      </c>
    </row>
    <row r="35" spans="1:19" x14ac:dyDescent="0.25">
      <c r="A35">
        <v>-2</v>
      </c>
      <c r="B35">
        <f t="shared" si="0"/>
        <v>2</v>
      </c>
      <c r="C35" t="s">
        <v>1</v>
      </c>
      <c r="D35" s="1">
        <v>2040000000000</v>
      </c>
      <c r="E35" s="1">
        <f>-D35*$A$96*1000000</f>
        <v>-0.32639999999999997</v>
      </c>
      <c r="F35" s="1">
        <f t="shared" si="14"/>
        <v>9735.8250036216141</v>
      </c>
      <c r="G35" s="1">
        <f t="shared" si="15"/>
        <v>11.442522574725967</v>
      </c>
      <c r="H35" s="1">
        <f t="shared" si="2"/>
        <v>600489.60355401027</v>
      </c>
      <c r="I35" s="1">
        <f t="shared" si="3"/>
        <v>2914.6208508378004</v>
      </c>
      <c r="J35" s="1">
        <f t="shared" si="12"/>
        <v>39033.231928147179</v>
      </c>
      <c r="K35" s="1">
        <f t="shared" si="13"/>
        <v>71.774165821623455</v>
      </c>
      <c r="L35" s="1">
        <f t="shared" si="10"/>
        <v>99204.172099087358</v>
      </c>
      <c r="M35" s="1">
        <f t="shared" si="11"/>
        <v>255.38361099039074</v>
      </c>
      <c r="N35" s="1">
        <f t="shared" si="6"/>
        <v>202224.11511903038</v>
      </c>
      <c r="O35" s="1">
        <f t="shared" si="7"/>
        <v>671.27080979284381</v>
      </c>
      <c r="P35" s="1">
        <f t="shared" si="4"/>
        <v>361443.77806750685</v>
      </c>
      <c r="Q35" s="1">
        <f t="shared" si="5"/>
        <v>1856.5307837172238</v>
      </c>
      <c r="R35" s="1">
        <f t="shared" si="8"/>
        <v>177871.41822396059</v>
      </c>
      <c r="S35" s="1">
        <f t="shared" si="9"/>
        <v>564.11894345453675</v>
      </c>
    </row>
    <row r="36" spans="1:19" x14ac:dyDescent="0.25">
      <c r="A36">
        <v>-4</v>
      </c>
      <c r="B36">
        <f t="shared" si="0"/>
        <v>4</v>
      </c>
      <c r="C36" t="s">
        <v>1</v>
      </c>
      <c r="D36" s="1">
        <v>7720000000000</v>
      </c>
      <c r="E36" s="1">
        <f t="shared" ref="E36:E99" si="16">-D36*$A$96*1000000</f>
        <v>-1.2351999999999999</v>
      </c>
      <c r="F36" s="1">
        <f t="shared" si="14"/>
        <v>9349.2104881935393</v>
      </c>
      <c r="G36" s="1">
        <f t="shared" si="15"/>
        <v>13.312364672364675</v>
      </c>
      <c r="H36" s="1">
        <f t="shared" si="2"/>
        <v>600102.98903858219</v>
      </c>
      <c r="I36" s="1">
        <f t="shared" si="3"/>
        <v>3034.6414486455169</v>
      </c>
      <c r="J36" s="1">
        <f t="shared" si="12"/>
        <v>38646.617412719104</v>
      </c>
      <c r="K36" s="1">
        <f t="shared" si="13"/>
        <v>79.503489304167275</v>
      </c>
      <c r="L36" s="1">
        <f t="shared" si="10"/>
        <v>98817.557583659291</v>
      </c>
      <c r="M36" s="1">
        <f t="shared" si="11"/>
        <v>275.14712250712262</v>
      </c>
      <c r="N36" s="1">
        <f t="shared" si="6"/>
        <v>201837.5006036023</v>
      </c>
      <c r="O36" s="1">
        <f t="shared" si="7"/>
        <v>711.63830991356429</v>
      </c>
      <c r="P36" s="1">
        <f t="shared" si="4"/>
        <v>361057.16355207877</v>
      </c>
      <c r="Q36" s="1">
        <f t="shared" si="5"/>
        <v>1925.1013646240758</v>
      </c>
      <c r="R36" s="1">
        <f t="shared" si="8"/>
        <v>177484.8037085325</v>
      </c>
      <c r="S36" s="1">
        <f t="shared" si="9"/>
        <v>599.61590419624326</v>
      </c>
    </row>
    <row r="37" spans="1:19" x14ac:dyDescent="0.25">
      <c r="A37">
        <v>-6</v>
      </c>
      <c r="B37">
        <f t="shared" si="0"/>
        <v>6</v>
      </c>
      <c r="C37" t="s">
        <v>1</v>
      </c>
      <c r="D37" s="1">
        <v>17300000000000</v>
      </c>
      <c r="E37" s="1">
        <f t="shared" si="16"/>
        <v>-2.7679999999999998</v>
      </c>
      <c r="F37" s="1">
        <f t="shared" si="14"/>
        <v>8672.4033029117782</v>
      </c>
      <c r="G37" s="1">
        <f t="shared" si="15"/>
        <v>15.046845332947031</v>
      </c>
      <c r="H37" s="1">
        <f t="shared" si="2"/>
        <v>599426.18185330043</v>
      </c>
      <c r="I37" s="1">
        <f t="shared" si="3"/>
        <v>3154.526685016177</v>
      </c>
      <c r="J37" s="1">
        <f t="shared" si="12"/>
        <v>37969.810227437345</v>
      </c>
      <c r="K37" s="1">
        <f t="shared" si="13"/>
        <v>87.097451349654747</v>
      </c>
      <c r="L37" s="1">
        <f t="shared" si="10"/>
        <v>98140.750398377524</v>
      </c>
      <c r="M37" s="1">
        <f t="shared" si="11"/>
        <v>294.77527258679811</v>
      </c>
      <c r="N37" s="1">
        <f t="shared" si="6"/>
        <v>201160.69341832053</v>
      </c>
      <c r="O37" s="1">
        <f t="shared" si="7"/>
        <v>751.87044859722835</v>
      </c>
      <c r="P37" s="1">
        <f t="shared" si="4"/>
        <v>360380.356366797</v>
      </c>
      <c r="Q37" s="1">
        <f t="shared" si="5"/>
        <v>1993.0878516586984</v>
      </c>
      <c r="R37" s="1">
        <f t="shared" si="8"/>
        <v>176807.99652325074</v>
      </c>
      <c r="S37" s="1">
        <f t="shared" si="9"/>
        <v>634.97750350089336</v>
      </c>
    </row>
    <row r="38" spans="1:19" x14ac:dyDescent="0.25">
      <c r="A38">
        <v>-8</v>
      </c>
      <c r="B38">
        <f t="shared" si="0"/>
        <v>8</v>
      </c>
      <c r="C38" t="s">
        <v>1</v>
      </c>
      <c r="D38" s="1">
        <v>26500000000000</v>
      </c>
      <c r="E38" s="1">
        <f t="shared" si="16"/>
        <v>-4.24</v>
      </c>
      <c r="F38" s="1">
        <f t="shared" si="14"/>
        <v>7723.6370660099483</v>
      </c>
      <c r="G38" s="1">
        <f t="shared" si="15"/>
        <v>16.591572746149019</v>
      </c>
      <c r="H38" s="1">
        <f t="shared" si="2"/>
        <v>598477.41561639856</v>
      </c>
      <c r="I38" s="1">
        <f t="shared" si="3"/>
        <v>3274.2221681394567</v>
      </c>
      <c r="J38" s="1">
        <f t="shared" si="12"/>
        <v>37021.043990535516</v>
      </c>
      <c r="K38" s="1">
        <f t="shared" si="13"/>
        <v>94.501660147761854</v>
      </c>
      <c r="L38" s="1">
        <f t="shared" si="10"/>
        <v>97191.984161475688</v>
      </c>
      <c r="M38" s="1">
        <f t="shared" si="11"/>
        <v>314.21366941909326</v>
      </c>
      <c r="N38" s="1">
        <f t="shared" si="6"/>
        <v>200211.92718141869</v>
      </c>
      <c r="O38" s="1">
        <f t="shared" si="7"/>
        <v>791.91283403351213</v>
      </c>
      <c r="P38" s="1">
        <f t="shared" si="4"/>
        <v>359431.59012989519</v>
      </c>
      <c r="Q38" s="1">
        <f t="shared" si="5"/>
        <v>2060.4543956733778</v>
      </c>
      <c r="R38" s="1">
        <f t="shared" si="8"/>
        <v>175859.2302863489</v>
      </c>
      <c r="S38" s="1">
        <f t="shared" si="9"/>
        <v>670.14934955816318</v>
      </c>
    </row>
    <row r="39" spans="1:19" x14ac:dyDescent="0.25">
      <c r="A39">
        <v>-10</v>
      </c>
      <c r="B39">
        <f t="shared" si="0"/>
        <v>10</v>
      </c>
      <c r="C39" t="s">
        <v>1</v>
      </c>
      <c r="D39" s="1">
        <v>34900000000000</v>
      </c>
      <c r="E39" s="1">
        <f t="shared" si="16"/>
        <v>-5.5839999999999996</v>
      </c>
      <c r="F39" s="1">
        <f t="shared" si="14"/>
        <v>6475.0977835723606</v>
      </c>
      <c r="G39" s="1">
        <f t="shared" si="15"/>
        <v>17.886592302863491</v>
      </c>
      <c r="H39" s="1">
        <f t="shared" si="2"/>
        <v>597228.87633396103</v>
      </c>
      <c r="I39" s="1">
        <f t="shared" si="3"/>
        <v>3393.6679434062489</v>
      </c>
      <c r="J39" s="1">
        <f t="shared" si="12"/>
        <v>35772.504708097928</v>
      </c>
      <c r="K39" s="1">
        <f t="shared" si="13"/>
        <v>101.65616108938144</v>
      </c>
      <c r="L39" s="1">
        <f t="shared" si="10"/>
        <v>95943.444879038099</v>
      </c>
      <c r="M39" s="1">
        <f t="shared" si="11"/>
        <v>333.40235839490089</v>
      </c>
      <c r="N39" s="1">
        <f t="shared" si="6"/>
        <v>198963.38789898111</v>
      </c>
      <c r="O39" s="1">
        <f t="shared" si="7"/>
        <v>831.70551161330832</v>
      </c>
      <c r="P39" s="1">
        <f t="shared" si="4"/>
        <v>358183.05084745761</v>
      </c>
      <c r="Q39" s="1">
        <f t="shared" si="5"/>
        <v>2127.1873987155332</v>
      </c>
      <c r="R39" s="1">
        <f t="shared" si="8"/>
        <v>174610.69100391131</v>
      </c>
      <c r="S39" s="1">
        <f t="shared" si="9"/>
        <v>705.07148775894541</v>
      </c>
    </row>
    <row r="40" spans="1:19" x14ac:dyDescent="0.25">
      <c r="A40">
        <v>-12</v>
      </c>
      <c r="B40">
        <f t="shared" si="0"/>
        <v>12</v>
      </c>
      <c r="C40" t="s">
        <v>1</v>
      </c>
      <c r="D40" s="1">
        <v>45900000000000</v>
      </c>
      <c r="E40" s="1">
        <f t="shared" si="16"/>
        <v>-7.3439999999999994</v>
      </c>
      <c r="F40" s="1">
        <f t="shared" si="14"/>
        <v>4920.6045680621955</v>
      </c>
      <c r="G40" s="1">
        <f t="shared" si="15"/>
        <v>18.870713216475931</v>
      </c>
      <c r="H40" s="1">
        <f t="shared" si="2"/>
        <v>595674.38311845087</v>
      </c>
      <c r="I40" s="1">
        <f t="shared" si="3"/>
        <v>3512.8028200299391</v>
      </c>
      <c r="J40" s="1">
        <f t="shared" si="12"/>
        <v>34218.011492587764</v>
      </c>
      <c r="K40" s="1">
        <f t="shared" si="13"/>
        <v>108.49976338789899</v>
      </c>
      <c r="L40" s="1">
        <f t="shared" si="10"/>
        <v>94388.951663527929</v>
      </c>
      <c r="M40" s="1">
        <f t="shared" si="11"/>
        <v>352.2801487276065</v>
      </c>
      <c r="N40" s="1">
        <f t="shared" si="6"/>
        <v>197408.89468347095</v>
      </c>
      <c r="O40" s="1">
        <f t="shared" si="7"/>
        <v>871.18729055000256</v>
      </c>
      <c r="P40" s="1">
        <f t="shared" si="4"/>
        <v>356628.55763194745</v>
      </c>
      <c r="Q40" s="1">
        <f t="shared" si="5"/>
        <v>2193.2652276787858</v>
      </c>
      <c r="R40" s="1">
        <f t="shared" si="8"/>
        <v>173056.19778840116</v>
      </c>
      <c r="S40" s="1">
        <f t="shared" si="9"/>
        <v>739.68272731662569</v>
      </c>
    </row>
    <row r="41" spans="1:19" x14ac:dyDescent="0.25">
      <c r="A41">
        <v>-14</v>
      </c>
      <c r="B41">
        <f t="shared" si="0"/>
        <v>14</v>
      </c>
      <c r="C41" t="s">
        <v>1</v>
      </c>
      <c r="D41" s="1">
        <v>54700000000000</v>
      </c>
      <c r="E41" s="1">
        <f t="shared" si="16"/>
        <v>-8.7520000000000007</v>
      </c>
      <c r="F41" s="1">
        <f t="shared" si="14"/>
        <v>3114.2401854266263</v>
      </c>
      <c r="G41" s="1">
        <f t="shared" si="15"/>
        <v>19.493561253561257</v>
      </c>
      <c r="H41" s="1">
        <f t="shared" si="2"/>
        <v>593868.01873581531</v>
      </c>
      <c r="I41" s="1">
        <f t="shared" si="3"/>
        <v>3631.5764237771023</v>
      </c>
      <c r="J41" s="1">
        <f t="shared" si="12"/>
        <v>32411.647109952195</v>
      </c>
      <c r="K41" s="1">
        <f t="shared" si="13"/>
        <v>114.98209280988944</v>
      </c>
      <c r="L41" s="1">
        <f t="shared" si="10"/>
        <v>92582.58728089236</v>
      </c>
      <c r="M41" s="1">
        <f t="shared" si="11"/>
        <v>370.79666618378496</v>
      </c>
      <c r="N41" s="1">
        <f t="shared" si="6"/>
        <v>195602.53030083538</v>
      </c>
      <c r="O41" s="1">
        <f t="shared" si="7"/>
        <v>910.30779661016959</v>
      </c>
      <c r="P41" s="1">
        <f t="shared" si="4"/>
        <v>354822.19324931188</v>
      </c>
      <c r="Q41" s="1">
        <f t="shared" si="5"/>
        <v>2258.6631590129882</v>
      </c>
      <c r="R41" s="1">
        <f t="shared" si="8"/>
        <v>171249.83340576559</v>
      </c>
      <c r="S41" s="1">
        <f t="shared" si="9"/>
        <v>773.93269399777876</v>
      </c>
    </row>
    <row r="42" spans="1:19" x14ac:dyDescent="0.25">
      <c r="A42">
        <v>-16</v>
      </c>
      <c r="B42">
        <f t="shared" si="0"/>
        <v>16</v>
      </c>
      <c r="C42" t="s">
        <v>1</v>
      </c>
      <c r="D42" s="1">
        <v>62200000000000</v>
      </c>
      <c r="E42" s="1">
        <f t="shared" si="16"/>
        <v>-9.9519999999999982</v>
      </c>
      <c r="F42" s="1">
        <f t="shared" si="14"/>
        <v>1079.1829639287271</v>
      </c>
      <c r="G42" s="1">
        <f t="shared" si="15"/>
        <v>19.709397846347002</v>
      </c>
      <c r="H42" s="1">
        <f t="shared" si="2"/>
        <v>591832.96151431743</v>
      </c>
      <c r="I42" s="1">
        <f t="shared" si="3"/>
        <v>3749.9430160799657</v>
      </c>
      <c r="J42" s="1">
        <f t="shared" si="12"/>
        <v>30376.589888454295</v>
      </c>
      <c r="K42" s="1">
        <f t="shared" si="13"/>
        <v>121.0574107875803</v>
      </c>
      <c r="L42" s="1">
        <f t="shared" si="10"/>
        <v>90547.530059394456</v>
      </c>
      <c r="M42" s="1">
        <f t="shared" si="11"/>
        <v>388.90617219566388</v>
      </c>
      <c r="N42" s="1">
        <f t="shared" si="6"/>
        <v>193567.47307933748</v>
      </c>
      <c r="O42" s="1">
        <f t="shared" si="7"/>
        <v>949.02129122603708</v>
      </c>
      <c r="P42" s="1">
        <f t="shared" si="4"/>
        <v>352787.13602781401</v>
      </c>
      <c r="Q42" s="1">
        <f t="shared" si="5"/>
        <v>2323.3719213868353</v>
      </c>
      <c r="R42" s="1">
        <f t="shared" si="8"/>
        <v>169214.77618426768</v>
      </c>
      <c r="S42" s="1">
        <f t="shared" si="9"/>
        <v>807.77564923463228</v>
      </c>
    </row>
    <row r="43" spans="1:19" x14ac:dyDescent="0.25">
      <c r="A43">
        <v>-18</v>
      </c>
      <c r="B43">
        <f t="shared" si="0"/>
        <v>18</v>
      </c>
      <c r="C43" t="s">
        <v>1</v>
      </c>
      <c r="D43" s="1">
        <v>69500000000000</v>
      </c>
      <c r="E43" s="1">
        <f t="shared" si="16"/>
        <v>-11.12</v>
      </c>
      <c r="F43" s="1">
        <f t="shared" si="14"/>
        <v>-1118.1225554106904</v>
      </c>
      <c r="G43" s="1">
        <f t="shared" si="15"/>
        <v>19.485773335264863</v>
      </c>
      <c r="H43" s="1">
        <f t="shared" si="2"/>
        <v>589635.65599497803</v>
      </c>
      <c r="I43" s="1">
        <f t="shared" si="3"/>
        <v>3867.8701472789612</v>
      </c>
      <c r="J43" s="1">
        <f t="shared" si="12"/>
        <v>28179.284369114877</v>
      </c>
      <c r="K43" s="1">
        <f t="shared" si="13"/>
        <v>126.69326766140327</v>
      </c>
      <c r="L43" s="1">
        <f t="shared" si="10"/>
        <v>88350.224540055031</v>
      </c>
      <c r="M43" s="1">
        <f t="shared" si="11"/>
        <v>406.57621710367488</v>
      </c>
      <c r="N43" s="1">
        <f t="shared" si="6"/>
        <v>191370.16755999805</v>
      </c>
      <c r="O43" s="1">
        <f t="shared" si="7"/>
        <v>987.2953247380367</v>
      </c>
      <c r="P43" s="1">
        <f t="shared" si="4"/>
        <v>350589.83050847461</v>
      </c>
      <c r="Q43" s="1">
        <f t="shared" si="5"/>
        <v>2387.3698816939482</v>
      </c>
      <c r="R43" s="1">
        <f t="shared" si="8"/>
        <v>167017.47066492826</v>
      </c>
      <c r="S43" s="1">
        <f t="shared" si="9"/>
        <v>841.17914336761794</v>
      </c>
    </row>
    <row r="44" spans="1:19" x14ac:dyDescent="0.25">
      <c r="A44">
        <v>-20</v>
      </c>
      <c r="B44">
        <f t="shared" si="0"/>
        <v>20</v>
      </c>
      <c r="C44" t="s">
        <v>1</v>
      </c>
      <c r="D44" s="1">
        <v>72700000000000</v>
      </c>
      <c r="E44" s="1">
        <f t="shared" si="16"/>
        <v>-11.632</v>
      </c>
      <c r="F44" s="1">
        <f t="shared" si="14"/>
        <v>-3516.3069196967494</v>
      </c>
      <c r="G44" s="1">
        <f t="shared" si="15"/>
        <v>18.782511951325514</v>
      </c>
      <c r="H44" s="1">
        <f t="shared" si="2"/>
        <v>587237.47163069202</v>
      </c>
      <c r="I44" s="1">
        <f t="shared" si="3"/>
        <v>3985.3176416050997</v>
      </c>
      <c r="J44" s="1">
        <f t="shared" si="12"/>
        <v>25781.100004828819</v>
      </c>
      <c r="K44" s="1">
        <f t="shared" si="13"/>
        <v>131.84948766236903</v>
      </c>
      <c r="L44" s="1">
        <f t="shared" si="10"/>
        <v>85952.040175768969</v>
      </c>
      <c r="M44" s="1">
        <f t="shared" si="11"/>
        <v>423.76662513882866</v>
      </c>
      <c r="N44" s="1">
        <f t="shared" si="6"/>
        <v>188971.983195712</v>
      </c>
      <c r="O44" s="1">
        <f t="shared" si="7"/>
        <v>1025.0897213771791</v>
      </c>
      <c r="P44" s="1">
        <f t="shared" si="4"/>
        <v>348191.64614418853</v>
      </c>
      <c r="Q44" s="1">
        <f t="shared" si="5"/>
        <v>2450.6384972717165</v>
      </c>
      <c r="R44" s="1">
        <f t="shared" si="8"/>
        <v>164619.28630064221</v>
      </c>
      <c r="S44" s="1">
        <f t="shared" si="9"/>
        <v>874.10300062774638</v>
      </c>
    </row>
    <row r="45" spans="1:19" x14ac:dyDescent="0.25">
      <c r="A45">
        <v>-22</v>
      </c>
      <c r="B45">
        <f t="shared" si="0"/>
        <v>22</v>
      </c>
      <c r="C45" t="s">
        <v>1</v>
      </c>
      <c r="D45" s="1">
        <v>82500000000000</v>
      </c>
      <c r="E45" s="1">
        <f t="shared" si="16"/>
        <v>-13.2</v>
      </c>
      <c r="F45" s="1">
        <f t="shared" si="14"/>
        <v>-6116.9153508136551</v>
      </c>
      <c r="G45" s="1">
        <f t="shared" si="15"/>
        <v>17.559128881162781</v>
      </c>
      <c r="H45" s="1">
        <f t="shared" si="2"/>
        <v>584636.86319957511</v>
      </c>
      <c r="I45" s="1">
        <f t="shared" si="3"/>
        <v>4102.2450142450143</v>
      </c>
      <c r="J45" s="1">
        <f t="shared" si="12"/>
        <v>23180.491573711912</v>
      </c>
      <c r="K45" s="1">
        <f t="shared" si="13"/>
        <v>136.48558597711141</v>
      </c>
      <c r="L45" s="1">
        <f t="shared" si="10"/>
        <v>83351.431744652058</v>
      </c>
      <c r="M45" s="1">
        <f t="shared" si="11"/>
        <v>440.43691148775906</v>
      </c>
      <c r="N45" s="1">
        <f t="shared" si="6"/>
        <v>186371.37476459509</v>
      </c>
      <c r="O45" s="1">
        <f t="shared" si="7"/>
        <v>1062.3639963300982</v>
      </c>
      <c r="P45" s="1">
        <f t="shared" si="4"/>
        <v>345591.03771307162</v>
      </c>
      <c r="Q45" s="1">
        <f t="shared" si="5"/>
        <v>2513.1684967888345</v>
      </c>
      <c r="R45" s="1">
        <f t="shared" si="8"/>
        <v>162018.6778695253</v>
      </c>
      <c r="S45" s="1">
        <f t="shared" si="9"/>
        <v>906.50673620165139</v>
      </c>
    </row>
    <row r="46" spans="1:19" x14ac:dyDescent="0.25">
      <c r="A46">
        <v>-24</v>
      </c>
      <c r="B46">
        <f t="shared" si="0"/>
        <v>24</v>
      </c>
      <c r="C46" t="s">
        <v>1</v>
      </c>
      <c r="D46" s="1">
        <v>85800000000000</v>
      </c>
      <c r="E46" s="1">
        <f t="shared" si="16"/>
        <v>-13.728</v>
      </c>
      <c r="F46" s="1">
        <f t="shared" si="14"/>
        <v>-8855.0485296248007</v>
      </c>
      <c r="G46" s="1">
        <f t="shared" si="15"/>
        <v>15.788119175237821</v>
      </c>
      <c r="H46" s="1">
        <f t="shared" si="2"/>
        <v>581898.73002076393</v>
      </c>
      <c r="I46" s="1">
        <f t="shared" si="3"/>
        <v>4218.6247602491667</v>
      </c>
      <c r="J46" s="1">
        <f t="shared" si="12"/>
        <v>20442.358394900766</v>
      </c>
      <c r="K46" s="1">
        <f t="shared" si="13"/>
        <v>140.57405765609155</v>
      </c>
      <c r="L46" s="1">
        <f t="shared" si="10"/>
        <v>80613.298565840916</v>
      </c>
      <c r="M46" s="1">
        <f t="shared" si="11"/>
        <v>456.55957120092722</v>
      </c>
      <c r="N46" s="1">
        <f t="shared" si="6"/>
        <v>183633.24158578395</v>
      </c>
      <c r="O46" s="1">
        <f t="shared" si="7"/>
        <v>1099.090644647255</v>
      </c>
      <c r="P46" s="1">
        <f t="shared" si="4"/>
        <v>342852.90453426045</v>
      </c>
      <c r="Q46" s="1">
        <f t="shared" si="5"/>
        <v>2574.9567898015343</v>
      </c>
      <c r="R46" s="1">
        <f t="shared" si="8"/>
        <v>159280.54469071416</v>
      </c>
      <c r="S46" s="1">
        <f t="shared" si="9"/>
        <v>938.36284513979422</v>
      </c>
    </row>
    <row r="47" spans="1:19" x14ac:dyDescent="0.25">
      <c r="A47">
        <v>-26</v>
      </c>
      <c r="B47">
        <f t="shared" si="0"/>
        <v>26</v>
      </c>
      <c r="C47" t="s">
        <v>1</v>
      </c>
      <c r="D47" s="1">
        <v>91400000000000</v>
      </c>
      <c r="E47" s="1">
        <f t="shared" si="16"/>
        <v>-14.623999999999999</v>
      </c>
      <c r="F47" s="1">
        <f t="shared" si="14"/>
        <v>-11775.517890772127</v>
      </c>
      <c r="G47" s="1">
        <f t="shared" si="15"/>
        <v>13.433015597083395</v>
      </c>
      <c r="H47" s="1">
        <f t="shared" si="2"/>
        <v>578978.26065961656</v>
      </c>
      <c r="I47" s="1">
        <f t="shared" si="3"/>
        <v>4334.4204123810896</v>
      </c>
      <c r="J47" s="1">
        <f t="shared" si="12"/>
        <v>17521.889033753439</v>
      </c>
      <c r="K47" s="1">
        <f t="shared" si="13"/>
        <v>144.07843546284224</v>
      </c>
      <c r="L47" s="1">
        <f t="shared" si="10"/>
        <v>77692.829204693582</v>
      </c>
      <c r="M47" s="1">
        <f t="shared" si="11"/>
        <v>472.09813704186593</v>
      </c>
      <c r="N47" s="1">
        <f t="shared" si="6"/>
        <v>180712.77222463663</v>
      </c>
      <c r="O47" s="1">
        <f t="shared" si="7"/>
        <v>1135.2331990921823</v>
      </c>
      <c r="P47" s="1">
        <f t="shared" si="4"/>
        <v>339932.43517311313</v>
      </c>
      <c r="Q47" s="1">
        <f t="shared" si="5"/>
        <v>2636.0033763098158</v>
      </c>
      <c r="R47" s="1">
        <f t="shared" si="8"/>
        <v>156360.07532956684</v>
      </c>
      <c r="S47" s="1">
        <f t="shared" si="9"/>
        <v>969.63486020570758</v>
      </c>
    </row>
    <row r="48" spans="1:19" x14ac:dyDescent="0.25">
      <c r="A48">
        <v>-28</v>
      </c>
      <c r="B48">
        <f t="shared" si="0"/>
        <v>28</v>
      </c>
      <c r="C48" t="s">
        <v>1</v>
      </c>
      <c r="D48" s="1">
        <v>97600000000000</v>
      </c>
      <c r="E48" s="1">
        <f t="shared" si="16"/>
        <v>-15.615999999999998</v>
      </c>
      <c r="F48" s="1">
        <f t="shared" si="14"/>
        <v>-14875.232990487228</v>
      </c>
      <c r="G48" s="1">
        <f t="shared" si="15"/>
        <v>10.457968998985949</v>
      </c>
      <c r="H48" s="1">
        <f t="shared" si="2"/>
        <v>575878.54555990151</v>
      </c>
      <c r="I48" s="1">
        <f t="shared" si="3"/>
        <v>4449.5961214930703</v>
      </c>
      <c r="J48" s="1">
        <f t="shared" si="12"/>
        <v>14422.173934038339</v>
      </c>
      <c r="K48" s="1">
        <f t="shared" si="13"/>
        <v>146.96287024964991</v>
      </c>
      <c r="L48" s="1">
        <f t="shared" si="10"/>
        <v>74593.114104978478</v>
      </c>
      <c r="M48" s="1">
        <f t="shared" si="11"/>
        <v>487.01675986286165</v>
      </c>
      <c r="N48" s="1">
        <f t="shared" si="6"/>
        <v>177613.05712492153</v>
      </c>
      <c r="O48" s="1">
        <f t="shared" si="7"/>
        <v>1170.7558105171665</v>
      </c>
      <c r="P48" s="1">
        <f t="shared" si="4"/>
        <v>336832.72007339803</v>
      </c>
      <c r="Q48" s="1">
        <f t="shared" si="5"/>
        <v>2696.3051658699105</v>
      </c>
      <c r="R48" s="1">
        <f t="shared" si="8"/>
        <v>153260.36022985174</v>
      </c>
      <c r="S48" s="1">
        <f t="shared" si="9"/>
        <v>1000.286932251678</v>
      </c>
    </row>
    <row r="49" spans="1:19" x14ac:dyDescent="0.25">
      <c r="A49">
        <v>-30</v>
      </c>
      <c r="B49">
        <f t="shared" si="0"/>
        <v>30</v>
      </c>
      <c r="C49" t="s">
        <v>1</v>
      </c>
      <c r="D49" s="1">
        <v>103000000000000</v>
      </c>
      <c r="E49" s="1">
        <f t="shared" si="16"/>
        <v>-16.479999999999997</v>
      </c>
      <c r="F49" s="1">
        <f t="shared" si="14"/>
        <v>-18042.937853107345</v>
      </c>
      <c r="G49" s="1">
        <f t="shared" si="15"/>
        <v>6.8493814283644801</v>
      </c>
      <c r="H49" s="1">
        <f t="shared" si="2"/>
        <v>572710.84069728141</v>
      </c>
      <c r="I49" s="1">
        <f t="shared" si="3"/>
        <v>4564.1382896325267</v>
      </c>
      <c r="J49" s="1">
        <f t="shared" si="12"/>
        <v>11254.469071418222</v>
      </c>
      <c r="K49" s="1">
        <f t="shared" si="13"/>
        <v>149.21376406393355</v>
      </c>
      <c r="L49" s="1">
        <f t="shared" si="10"/>
        <v>71425.409242358364</v>
      </c>
      <c r="M49" s="1">
        <f t="shared" si="11"/>
        <v>501.30184171133334</v>
      </c>
      <c r="N49" s="1">
        <f t="shared" si="6"/>
        <v>174445.3522623014</v>
      </c>
      <c r="O49" s="1">
        <f t="shared" si="7"/>
        <v>1205.6448809696269</v>
      </c>
      <c r="P49" s="1">
        <f t="shared" si="4"/>
        <v>333665.01521077793</v>
      </c>
      <c r="Q49" s="1">
        <f t="shared" si="5"/>
        <v>2755.8559775942817</v>
      </c>
      <c r="R49" s="1">
        <f t="shared" si="8"/>
        <v>150092.65536723161</v>
      </c>
      <c r="S49" s="1">
        <f t="shared" si="9"/>
        <v>1030.3054633251243</v>
      </c>
    </row>
    <row r="50" spans="1:19" x14ac:dyDescent="0.25">
      <c r="A50">
        <v>-32</v>
      </c>
      <c r="B50">
        <f t="shared" si="0"/>
        <v>32</v>
      </c>
      <c r="C50" t="s">
        <v>1</v>
      </c>
      <c r="D50" s="1">
        <v>102000000000000</v>
      </c>
      <c r="E50" s="1">
        <f t="shared" si="16"/>
        <v>-16.32</v>
      </c>
      <c r="F50" s="1">
        <f t="shared" si="14"/>
        <v>-21318.808247621808</v>
      </c>
      <c r="G50" s="1">
        <f t="shared" si="15"/>
        <v>2.5856197788401181</v>
      </c>
      <c r="H50" s="1">
        <f t="shared" si="2"/>
        <v>569434.970302767</v>
      </c>
      <c r="I50" s="1">
        <f t="shared" si="3"/>
        <v>4678.0252836930804</v>
      </c>
      <c r="J50" s="1">
        <f t="shared" si="12"/>
        <v>7978.598676903759</v>
      </c>
      <c r="K50" s="1">
        <f t="shared" si="13"/>
        <v>150.80948379931431</v>
      </c>
      <c r="L50" s="1">
        <f t="shared" si="10"/>
        <v>68149.538847843898</v>
      </c>
      <c r="M50" s="1">
        <f t="shared" si="11"/>
        <v>514.93174948090211</v>
      </c>
      <c r="N50" s="1">
        <f t="shared" si="6"/>
        <v>171169.48186778693</v>
      </c>
      <c r="O50" s="1">
        <f t="shared" si="7"/>
        <v>1239.8787773431843</v>
      </c>
      <c r="P50" s="1">
        <f t="shared" si="4"/>
        <v>330389.14481626346</v>
      </c>
      <c r="Q50" s="1">
        <f t="shared" si="5"/>
        <v>2814.6465401516239</v>
      </c>
      <c r="R50" s="1">
        <f t="shared" si="8"/>
        <v>146816.78497271714</v>
      </c>
      <c r="S50" s="1">
        <f t="shared" si="9"/>
        <v>1059.6688203196677</v>
      </c>
    </row>
    <row r="51" spans="1:19" x14ac:dyDescent="0.25">
      <c r="A51">
        <v>-34</v>
      </c>
      <c r="B51">
        <f t="shared" si="0"/>
        <v>34</v>
      </c>
      <c r="C51" t="s">
        <v>1</v>
      </c>
      <c r="D51" s="1">
        <v>110000000000000</v>
      </c>
      <c r="E51" s="1">
        <f t="shared" si="16"/>
        <v>-17.599999999999998</v>
      </c>
      <c r="F51" s="1">
        <f t="shared" si="14"/>
        <v>-24718.296392872664</v>
      </c>
      <c r="G51" s="1">
        <f t="shared" si="15"/>
        <v>-2.3580394997344154</v>
      </c>
      <c r="H51" s="1">
        <f t="shared" si="2"/>
        <v>566035.48215751618</v>
      </c>
      <c r="I51" s="1">
        <f t="shared" si="3"/>
        <v>4791.2323801245839</v>
      </c>
      <c r="J51" s="1">
        <f t="shared" si="12"/>
        <v>4579.1105316529029</v>
      </c>
      <c r="K51" s="1">
        <f t="shared" si="13"/>
        <v>151.72530590564489</v>
      </c>
      <c r="L51" s="1">
        <f t="shared" si="10"/>
        <v>64750.050702593042</v>
      </c>
      <c r="M51" s="1">
        <f t="shared" si="11"/>
        <v>527.88175962142077</v>
      </c>
      <c r="N51" s="1">
        <f t="shared" si="6"/>
        <v>167769.99372253608</v>
      </c>
      <c r="O51" s="1">
        <f t="shared" si="7"/>
        <v>1273.4327760876915</v>
      </c>
      <c r="P51" s="1">
        <f t="shared" si="4"/>
        <v>326989.65667101258</v>
      </c>
      <c r="Q51" s="1">
        <f t="shared" si="5"/>
        <v>2872.6737630981688</v>
      </c>
      <c r="R51" s="1">
        <f t="shared" si="8"/>
        <v>143417.29682746629</v>
      </c>
      <c r="S51" s="1">
        <f t="shared" si="9"/>
        <v>1088.352279685161</v>
      </c>
    </row>
    <row r="52" spans="1:19" x14ac:dyDescent="0.25">
      <c r="A52">
        <v>-36</v>
      </c>
      <c r="B52">
        <f t="shared" si="0"/>
        <v>36</v>
      </c>
      <c r="C52" t="s">
        <v>1</v>
      </c>
      <c r="D52" s="1">
        <v>110000000000000</v>
      </c>
      <c r="E52" s="1">
        <f t="shared" si="16"/>
        <v>-17.599999999999998</v>
      </c>
      <c r="F52" s="1">
        <f t="shared" si="14"/>
        <v>-28164.141194649666</v>
      </c>
      <c r="G52" s="1">
        <f t="shared" si="15"/>
        <v>-7.990867738664349</v>
      </c>
      <c r="H52" s="1">
        <f t="shared" si="2"/>
        <v>562589.63735573913</v>
      </c>
      <c r="I52" s="1">
        <f t="shared" si="3"/>
        <v>4903.750307595732</v>
      </c>
      <c r="J52" s="1">
        <f t="shared" si="12"/>
        <v>1133.2657298758986</v>
      </c>
      <c r="K52" s="1">
        <f t="shared" si="13"/>
        <v>151.95195905162007</v>
      </c>
      <c r="L52" s="1">
        <f t="shared" si="10"/>
        <v>61304.205900816036</v>
      </c>
      <c r="M52" s="1">
        <f t="shared" si="11"/>
        <v>540.14260080158397</v>
      </c>
      <c r="N52" s="1">
        <f t="shared" si="6"/>
        <v>164324.14892075906</v>
      </c>
      <c r="O52" s="1">
        <f t="shared" si="7"/>
        <v>1306.2976058718434</v>
      </c>
      <c r="P52" s="1">
        <f t="shared" si="4"/>
        <v>323543.81186923559</v>
      </c>
      <c r="Q52" s="1">
        <f t="shared" si="5"/>
        <v>2929.93146554638</v>
      </c>
      <c r="R52" s="1">
        <f t="shared" si="8"/>
        <v>139971.45202568927</v>
      </c>
      <c r="S52" s="1">
        <f t="shared" si="9"/>
        <v>1116.3465700902989</v>
      </c>
    </row>
    <row r="53" spans="1:19" x14ac:dyDescent="0.25">
      <c r="A53">
        <v>-38</v>
      </c>
      <c r="B53">
        <f t="shared" si="0"/>
        <v>38</v>
      </c>
      <c r="C53" t="s">
        <v>1</v>
      </c>
      <c r="D53" s="1">
        <v>113000000000000</v>
      </c>
      <c r="E53" s="1">
        <f t="shared" si="16"/>
        <v>-18.079999999999998</v>
      </c>
      <c r="F53" s="1">
        <f t="shared" si="14"/>
        <v>-31718.151528321017</v>
      </c>
      <c r="G53" s="1">
        <f t="shared" si="15"/>
        <v>-14.334498044328551</v>
      </c>
      <c r="H53" s="1">
        <f t="shared" si="2"/>
        <v>559035.62702206778</v>
      </c>
      <c r="I53" s="1">
        <f t="shared" si="3"/>
        <v>5015.5574330001455</v>
      </c>
      <c r="J53" s="1">
        <f t="shared" si="12"/>
        <v>-2420.7446037954514</v>
      </c>
      <c r="K53" s="1">
        <f t="shared" si="13"/>
        <v>151.46781013086098</v>
      </c>
      <c r="L53" s="1">
        <f t="shared" si="10"/>
        <v>57750.195567144685</v>
      </c>
      <c r="M53" s="1">
        <f t="shared" si="11"/>
        <v>551.69263991501293</v>
      </c>
      <c r="N53" s="1">
        <f t="shared" si="6"/>
        <v>160770.13858708771</v>
      </c>
      <c r="O53" s="1">
        <f t="shared" si="7"/>
        <v>1338.4516335892611</v>
      </c>
      <c r="P53" s="1">
        <f t="shared" si="4"/>
        <v>319989.80153556424</v>
      </c>
      <c r="Q53" s="1">
        <f t="shared" si="5"/>
        <v>2986.4165570524883</v>
      </c>
      <c r="R53" s="1">
        <f t="shared" si="8"/>
        <v>136417.44169201792</v>
      </c>
      <c r="S53" s="1">
        <f t="shared" si="9"/>
        <v>1143.6300584287026</v>
      </c>
    </row>
    <row r="54" spans="1:19" x14ac:dyDescent="0.25">
      <c r="A54">
        <v>-40</v>
      </c>
      <c r="B54">
        <f t="shared" si="0"/>
        <v>40</v>
      </c>
      <c r="C54" t="s">
        <v>1</v>
      </c>
      <c r="D54" s="1">
        <v>117000000000000</v>
      </c>
      <c r="E54" s="1">
        <f t="shared" si="16"/>
        <v>-18.72</v>
      </c>
      <c r="F54" s="1">
        <f t="shared" si="14"/>
        <v>-35364.875175044661</v>
      </c>
      <c r="G54" s="1">
        <f t="shared" si="15"/>
        <v>-21.407473079337485</v>
      </c>
      <c r="H54" s="1">
        <f t="shared" si="2"/>
        <v>555388.90337534412</v>
      </c>
      <c r="I54" s="1">
        <f t="shared" si="3"/>
        <v>5126.6352136752139</v>
      </c>
      <c r="J54" s="1">
        <f t="shared" si="12"/>
        <v>-6067.4682505190976</v>
      </c>
      <c r="K54" s="1">
        <f t="shared" si="13"/>
        <v>150.25431648075715</v>
      </c>
      <c r="L54" s="1">
        <f t="shared" si="10"/>
        <v>54103.471920421041</v>
      </c>
      <c r="M54" s="1">
        <f t="shared" si="11"/>
        <v>562.5133342990971</v>
      </c>
      <c r="N54" s="1">
        <f t="shared" si="6"/>
        <v>157123.41494036408</v>
      </c>
      <c r="O54" s="1">
        <f t="shared" si="7"/>
        <v>1369.8763165773339</v>
      </c>
      <c r="P54" s="1">
        <f t="shared" si="4"/>
        <v>316343.07788884058</v>
      </c>
      <c r="Q54" s="1">
        <f t="shared" si="5"/>
        <v>3042.1228567289577</v>
      </c>
      <c r="R54" s="1">
        <f t="shared" si="8"/>
        <v>132770.71804529428</v>
      </c>
      <c r="S54" s="1">
        <f t="shared" si="9"/>
        <v>1170.1842020377615</v>
      </c>
    </row>
    <row r="55" spans="1:19" x14ac:dyDescent="0.25">
      <c r="A55">
        <v>-42</v>
      </c>
      <c r="B55">
        <f t="shared" si="0"/>
        <v>42</v>
      </c>
      <c r="C55" t="s">
        <v>1</v>
      </c>
      <c r="D55" s="1">
        <v>119000000000000</v>
      </c>
      <c r="E55" s="1">
        <f t="shared" si="16"/>
        <v>-19.039999999999996</v>
      </c>
      <c r="F55" s="1">
        <f t="shared" si="14"/>
        <v>-39057.955478294454</v>
      </c>
      <c r="G55" s="1">
        <f t="shared" si="15"/>
        <v>-29.219064174996376</v>
      </c>
      <c r="H55" s="1">
        <f t="shared" si="2"/>
        <v>551695.82307209435</v>
      </c>
      <c r="I55" s="1">
        <f t="shared" si="3"/>
        <v>5236.974378289633</v>
      </c>
      <c r="J55" s="1">
        <f t="shared" si="12"/>
        <v>-9760.548553768891</v>
      </c>
      <c r="K55" s="1">
        <f t="shared" si="13"/>
        <v>148.30220677000338</v>
      </c>
      <c r="L55" s="1">
        <f t="shared" si="10"/>
        <v>50410.391617171248</v>
      </c>
      <c r="M55" s="1">
        <f t="shared" si="11"/>
        <v>572.5954126225314</v>
      </c>
      <c r="N55" s="1">
        <f t="shared" si="6"/>
        <v>153430.33463711428</v>
      </c>
      <c r="O55" s="1">
        <f t="shared" si="7"/>
        <v>1400.5623835047568</v>
      </c>
      <c r="P55" s="1">
        <f t="shared" si="4"/>
        <v>312649.99758559075</v>
      </c>
      <c r="Q55" s="1">
        <f t="shared" si="5"/>
        <v>3097.0410932444825</v>
      </c>
      <c r="R55" s="1">
        <f t="shared" si="8"/>
        <v>129077.63774204449</v>
      </c>
      <c r="S55" s="1">
        <f t="shared" si="9"/>
        <v>1195.9997295861704</v>
      </c>
    </row>
    <row r="56" spans="1:19" x14ac:dyDescent="0.25">
      <c r="A56">
        <v>-44</v>
      </c>
      <c r="B56">
        <f t="shared" si="0"/>
        <v>44</v>
      </c>
      <c r="C56" t="s">
        <v>1</v>
      </c>
      <c r="D56" s="1">
        <v>120000000000000</v>
      </c>
      <c r="E56" s="1">
        <f t="shared" si="16"/>
        <v>-19.2</v>
      </c>
      <c r="F56" s="1">
        <f t="shared" si="14"/>
        <v>-42766.4880003863</v>
      </c>
      <c r="G56" s="1">
        <f t="shared" si="15"/>
        <v>-37.772361775073634</v>
      </c>
      <c r="H56" s="1">
        <f t="shared" si="2"/>
        <v>547987.29055000248</v>
      </c>
      <c r="I56" s="1">
        <f t="shared" si="3"/>
        <v>5346.5718363996339</v>
      </c>
      <c r="J56" s="1">
        <f t="shared" si="12"/>
        <v>-13469.081075860735</v>
      </c>
      <c r="K56" s="1">
        <f t="shared" si="13"/>
        <v>145.60839055483123</v>
      </c>
      <c r="L56" s="1">
        <f t="shared" si="10"/>
        <v>46701.859095079402</v>
      </c>
      <c r="M56" s="1">
        <f t="shared" si="11"/>
        <v>581.9357844415473</v>
      </c>
      <c r="N56" s="1">
        <f t="shared" si="6"/>
        <v>149721.80211502244</v>
      </c>
      <c r="O56" s="1">
        <f t="shared" si="7"/>
        <v>1430.5067439277614</v>
      </c>
      <c r="P56" s="1">
        <f t="shared" si="4"/>
        <v>308941.46506349894</v>
      </c>
      <c r="Q56" s="1">
        <f t="shared" si="5"/>
        <v>3151.165085711526</v>
      </c>
      <c r="R56" s="1">
        <f t="shared" si="8"/>
        <v>125369.10521995265</v>
      </c>
      <c r="S56" s="1">
        <f t="shared" si="9"/>
        <v>1221.073550630161</v>
      </c>
    </row>
    <row r="57" spans="1:19" x14ac:dyDescent="0.25">
      <c r="A57">
        <v>-46</v>
      </c>
      <c r="B57">
        <f t="shared" si="0"/>
        <v>46</v>
      </c>
      <c r="C57" t="s">
        <v>1</v>
      </c>
      <c r="D57" s="1">
        <v>120000000000000</v>
      </c>
      <c r="E57" s="1">
        <f t="shared" si="16"/>
        <v>-19.2</v>
      </c>
      <c r="F57" s="1">
        <f t="shared" si="14"/>
        <v>-46475.020522478146</v>
      </c>
      <c r="G57" s="1">
        <f t="shared" si="15"/>
        <v>-47.067365879569266</v>
      </c>
      <c r="H57" s="1">
        <f t="shared" si="2"/>
        <v>544278.7580279106</v>
      </c>
      <c r="I57" s="1">
        <f t="shared" si="3"/>
        <v>5455.4275880052164</v>
      </c>
      <c r="J57" s="1">
        <f t="shared" si="12"/>
        <v>-17177.613597952579</v>
      </c>
      <c r="K57" s="1">
        <f t="shared" si="13"/>
        <v>142.17286783524071</v>
      </c>
      <c r="L57" s="1">
        <f t="shared" si="10"/>
        <v>42993.326572987557</v>
      </c>
      <c r="M57" s="1">
        <f t="shared" si="11"/>
        <v>590.5344497561448</v>
      </c>
      <c r="N57" s="1">
        <f t="shared" si="6"/>
        <v>146013.26959293059</v>
      </c>
      <c r="O57" s="1">
        <f t="shared" si="7"/>
        <v>1459.7093978463474</v>
      </c>
      <c r="P57" s="1">
        <f t="shared" si="4"/>
        <v>305232.93254140712</v>
      </c>
      <c r="Q57" s="1">
        <f t="shared" si="5"/>
        <v>3204.4855627987827</v>
      </c>
      <c r="R57" s="1">
        <f t="shared" si="8"/>
        <v>121660.5726978608</v>
      </c>
      <c r="S57" s="1">
        <f t="shared" si="9"/>
        <v>1245.4056651697331</v>
      </c>
    </row>
    <row r="58" spans="1:19" x14ac:dyDescent="0.25">
      <c r="A58">
        <v>-48</v>
      </c>
      <c r="B58">
        <f t="shared" si="0"/>
        <v>48</v>
      </c>
      <c r="C58" t="s">
        <v>1</v>
      </c>
      <c r="D58" s="1">
        <v>120000000000000</v>
      </c>
      <c r="E58" s="1">
        <f t="shared" si="16"/>
        <v>-19.2</v>
      </c>
      <c r="F58" s="1">
        <f t="shared" si="14"/>
        <v>-50199.005263412037</v>
      </c>
      <c r="G58" s="1">
        <f t="shared" si="15"/>
        <v>-57.107166932251673</v>
      </c>
      <c r="H58" s="1">
        <f t="shared" si="2"/>
        <v>540554.77328697674</v>
      </c>
      <c r="I58" s="1">
        <f t="shared" si="3"/>
        <v>5563.5385426626117</v>
      </c>
      <c r="J58" s="1">
        <f t="shared" si="12"/>
        <v>-20901.598338886473</v>
      </c>
      <c r="K58" s="1">
        <f t="shared" si="13"/>
        <v>137.99254816746341</v>
      </c>
      <c r="L58" s="1">
        <f t="shared" si="10"/>
        <v>39269.341832053666</v>
      </c>
      <c r="M58" s="1">
        <f t="shared" si="11"/>
        <v>598.38831812255557</v>
      </c>
      <c r="N58" s="1">
        <f t="shared" si="6"/>
        <v>142289.28485199669</v>
      </c>
      <c r="O58" s="1">
        <f t="shared" si="7"/>
        <v>1488.1672548167467</v>
      </c>
      <c r="P58" s="1">
        <f t="shared" si="4"/>
        <v>301508.94780047325</v>
      </c>
      <c r="Q58" s="1">
        <f t="shared" si="5"/>
        <v>3257.0056149500215</v>
      </c>
      <c r="R58" s="1">
        <f t="shared" si="8"/>
        <v>117936.5879569269</v>
      </c>
      <c r="S58" s="1">
        <f t="shared" si="9"/>
        <v>1268.9929827611184</v>
      </c>
    </row>
    <row r="59" spans="1:19" x14ac:dyDescent="0.25">
      <c r="A59">
        <v>-50</v>
      </c>
      <c r="B59">
        <f t="shared" si="0"/>
        <v>50</v>
      </c>
      <c r="C59" t="s">
        <v>1</v>
      </c>
      <c r="D59" s="1">
        <v>121000000000000</v>
      </c>
      <c r="E59" s="1">
        <f t="shared" si="16"/>
        <v>-19.359999999999996</v>
      </c>
      <c r="F59" s="1">
        <f t="shared" si="14"/>
        <v>-53953.894442030025</v>
      </c>
      <c r="G59" s="1">
        <f t="shared" si="15"/>
        <v>-67.897945820657682</v>
      </c>
      <c r="H59" s="1">
        <f t="shared" si="2"/>
        <v>536799.88410835876</v>
      </c>
      <c r="I59" s="1">
        <f t="shared" si="3"/>
        <v>5670.8985194842835</v>
      </c>
      <c r="J59" s="1">
        <f t="shared" si="12"/>
        <v>-24656.487517504465</v>
      </c>
      <c r="K59" s="1">
        <f t="shared" si="13"/>
        <v>133.06125066396251</v>
      </c>
      <c r="L59" s="1">
        <f t="shared" si="10"/>
        <v>35514.45265343567</v>
      </c>
      <c r="M59" s="1">
        <f t="shared" si="11"/>
        <v>605.49120865324267</v>
      </c>
      <c r="N59" s="1">
        <f t="shared" si="6"/>
        <v>138534.39567337869</v>
      </c>
      <c r="O59" s="1">
        <f t="shared" si="7"/>
        <v>1515.8741339514224</v>
      </c>
      <c r="P59" s="1">
        <f t="shared" si="4"/>
        <v>297754.05862185528</v>
      </c>
      <c r="Q59" s="1">
        <f t="shared" si="5"/>
        <v>3308.725242165242</v>
      </c>
      <c r="R59" s="1">
        <f t="shared" si="8"/>
        <v>114181.69877830891</v>
      </c>
      <c r="S59" s="1">
        <f t="shared" si="9"/>
        <v>1291.8293225167802</v>
      </c>
    </row>
    <row r="60" spans="1:19" x14ac:dyDescent="0.25">
      <c r="A60">
        <v>-52</v>
      </c>
      <c r="B60">
        <f t="shared" si="0"/>
        <v>52</v>
      </c>
      <c r="C60" t="s">
        <v>1</v>
      </c>
      <c r="D60" s="1">
        <v>122000000000000</v>
      </c>
      <c r="E60" s="1">
        <f t="shared" si="16"/>
        <v>-19.52</v>
      </c>
      <c r="F60" s="1">
        <f t="shared" si="14"/>
        <v>-57755.140277174163</v>
      </c>
      <c r="G60" s="1">
        <f t="shared" si="15"/>
        <v>-79.448973876092509</v>
      </c>
      <c r="H60" s="1">
        <f t="shared" si="2"/>
        <v>532998.63827321457</v>
      </c>
      <c r="I60" s="1">
        <f t="shared" si="3"/>
        <v>5777.4982471389267</v>
      </c>
      <c r="J60" s="1">
        <f t="shared" si="12"/>
        <v>-28457.733352648604</v>
      </c>
      <c r="K60" s="1">
        <f t="shared" si="13"/>
        <v>127.36970399343279</v>
      </c>
      <c r="L60" s="1">
        <f t="shared" si="10"/>
        <v>31713.206818291532</v>
      </c>
      <c r="M60" s="1">
        <f t="shared" si="11"/>
        <v>611.83385001690101</v>
      </c>
      <c r="N60" s="1">
        <f t="shared" si="6"/>
        <v>134733.14983823456</v>
      </c>
      <c r="O60" s="1">
        <f t="shared" si="7"/>
        <v>1542.8207639190693</v>
      </c>
      <c r="P60" s="1">
        <f t="shared" si="4"/>
        <v>293952.81278671115</v>
      </c>
      <c r="Q60" s="1">
        <f t="shared" si="5"/>
        <v>3359.6506253319812</v>
      </c>
      <c r="R60" s="1">
        <f t="shared" si="8"/>
        <v>110380.45294316477</v>
      </c>
      <c r="S60" s="1">
        <f t="shared" si="9"/>
        <v>1313.9054131054131</v>
      </c>
    </row>
    <row r="61" spans="1:19" x14ac:dyDescent="0.25">
      <c r="A61">
        <v>-54</v>
      </c>
      <c r="B61">
        <f t="shared" si="0"/>
        <v>54</v>
      </c>
      <c r="C61" t="s">
        <v>1</v>
      </c>
      <c r="D61" s="1">
        <v>124000000000000</v>
      </c>
      <c r="E61" s="1">
        <f t="shared" si="16"/>
        <v>-19.84</v>
      </c>
      <c r="F61" s="1">
        <f t="shared" si="14"/>
        <v>-61571.838331160354</v>
      </c>
      <c r="G61" s="1">
        <f t="shared" si="15"/>
        <v>-91.763341542324582</v>
      </c>
      <c r="H61" s="1">
        <f t="shared" si="2"/>
        <v>529181.94021922839</v>
      </c>
      <c r="I61" s="1">
        <f t="shared" si="3"/>
        <v>5883.3346351827722</v>
      </c>
      <c r="J61" s="1">
        <f t="shared" si="12"/>
        <v>-32274.431406634794</v>
      </c>
      <c r="K61" s="1">
        <f t="shared" si="13"/>
        <v>120.91481771210583</v>
      </c>
      <c r="L61" s="1">
        <f t="shared" si="10"/>
        <v>27896.508764305341</v>
      </c>
      <c r="M61" s="1">
        <f t="shared" si="11"/>
        <v>617.41315176976207</v>
      </c>
      <c r="N61" s="1">
        <f t="shared" si="6"/>
        <v>130916.45178424838</v>
      </c>
      <c r="O61" s="1">
        <f t="shared" si="7"/>
        <v>1569.0040542759191</v>
      </c>
      <c r="P61" s="1">
        <f t="shared" si="4"/>
        <v>290136.11473272496</v>
      </c>
      <c r="Q61" s="1">
        <f t="shared" si="5"/>
        <v>3409.7879453377759</v>
      </c>
      <c r="R61" s="1">
        <f t="shared" si="8"/>
        <v>106563.75488917858</v>
      </c>
      <c r="S61" s="1">
        <f t="shared" si="9"/>
        <v>1335.2181640832489</v>
      </c>
    </row>
    <row r="62" spans="1:19" x14ac:dyDescent="0.25">
      <c r="A62">
        <v>-56</v>
      </c>
      <c r="B62">
        <f t="shared" si="0"/>
        <v>56</v>
      </c>
      <c r="C62" t="s">
        <v>1</v>
      </c>
      <c r="D62" s="1">
        <v>123000000000000</v>
      </c>
      <c r="E62" s="1">
        <f t="shared" si="16"/>
        <v>-19.679999999999996</v>
      </c>
      <c r="F62" s="1">
        <f t="shared" si="14"/>
        <v>-65419.440822830642</v>
      </c>
      <c r="G62" s="1">
        <f t="shared" si="15"/>
        <v>-104.84722970689072</v>
      </c>
      <c r="H62" s="1">
        <f t="shared" si="2"/>
        <v>525334.3377275581</v>
      </c>
      <c r="I62" s="1">
        <f t="shared" si="3"/>
        <v>5988.401502728284</v>
      </c>
      <c r="J62" s="1">
        <f t="shared" si="12"/>
        <v>-36122.033898305082</v>
      </c>
      <c r="K62" s="1">
        <f t="shared" si="13"/>
        <v>113.69041093244482</v>
      </c>
      <c r="L62" s="1">
        <f t="shared" si="10"/>
        <v>24048.906272635053</v>
      </c>
      <c r="M62" s="1">
        <f t="shared" si="11"/>
        <v>622.22293302428909</v>
      </c>
      <c r="N62" s="1">
        <f t="shared" si="6"/>
        <v>127068.84929257809</v>
      </c>
      <c r="O62" s="1">
        <f t="shared" si="7"/>
        <v>1594.4178241344348</v>
      </c>
      <c r="P62" s="1">
        <f t="shared" si="4"/>
        <v>286288.51224105468</v>
      </c>
      <c r="Q62" s="1">
        <f t="shared" si="5"/>
        <v>3459.1341117388574</v>
      </c>
      <c r="R62" s="1">
        <f t="shared" si="8"/>
        <v>102716.1523975083</v>
      </c>
      <c r="S62" s="1">
        <f t="shared" si="9"/>
        <v>1355.7613945627506</v>
      </c>
    </row>
    <row r="63" spans="1:19" x14ac:dyDescent="0.25">
      <c r="A63">
        <v>-58</v>
      </c>
      <c r="B63">
        <f t="shared" si="0"/>
        <v>58</v>
      </c>
      <c r="C63" t="s">
        <v>1</v>
      </c>
      <c r="D63" s="1">
        <v>126000000000000</v>
      </c>
      <c r="E63" s="1">
        <f t="shared" si="16"/>
        <v>-20.16</v>
      </c>
      <c r="F63" s="1">
        <f t="shared" si="14"/>
        <v>-69282.495533342983</v>
      </c>
      <c r="G63" s="1">
        <f t="shared" si="15"/>
        <v>-118.70372881355931</v>
      </c>
      <c r="H63" s="1">
        <f t="shared" si="2"/>
        <v>521471.28301704576</v>
      </c>
      <c r="I63" s="1">
        <f t="shared" si="3"/>
        <v>6092.6957593316929</v>
      </c>
      <c r="J63" s="1">
        <f t="shared" si="12"/>
        <v>-39985.088608817423</v>
      </c>
      <c r="K63" s="1">
        <f t="shared" si="13"/>
        <v>105.69339321068134</v>
      </c>
      <c r="L63" s="1">
        <f t="shared" si="10"/>
        <v>20185.851562122716</v>
      </c>
      <c r="M63" s="1">
        <f t="shared" si="11"/>
        <v>626.26010333671366</v>
      </c>
      <c r="N63" s="1">
        <f t="shared" si="6"/>
        <v>123205.79458206575</v>
      </c>
      <c r="O63" s="1">
        <f t="shared" si="7"/>
        <v>1619.0589830508479</v>
      </c>
      <c r="P63" s="1">
        <f t="shared" si="4"/>
        <v>282425.45753054234</v>
      </c>
      <c r="Q63" s="1">
        <f t="shared" si="5"/>
        <v>3507.6953054227629</v>
      </c>
      <c r="R63" s="1">
        <f t="shared" si="8"/>
        <v>98853.097686995956</v>
      </c>
      <c r="S63" s="1">
        <f t="shared" si="9"/>
        <v>1375.5320141001498</v>
      </c>
    </row>
    <row r="64" spans="1:19" x14ac:dyDescent="0.25">
      <c r="A64">
        <v>-60</v>
      </c>
      <c r="B64">
        <f t="shared" si="0"/>
        <v>60</v>
      </c>
      <c r="C64" t="s">
        <v>1</v>
      </c>
      <c r="D64" s="1">
        <v>124000000000000</v>
      </c>
      <c r="E64" s="1">
        <f t="shared" si="16"/>
        <v>-19.84</v>
      </c>
      <c r="F64" s="1">
        <f t="shared" si="14"/>
        <v>-73176.454681539413</v>
      </c>
      <c r="G64" s="1">
        <f t="shared" si="15"/>
        <v>-133.33901974986719</v>
      </c>
      <c r="H64" s="1">
        <f t="shared" si="2"/>
        <v>517577.32386884931</v>
      </c>
      <c r="I64" s="1">
        <f t="shared" si="3"/>
        <v>6196.2112241054629</v>
      </c>
      <c r="J64" s="1">
        <f t="shared" si="12"/>
        <v>-43879.047757013861</v>
      </c>
      <c r="K64" s="1">
        <f t="shared" si="13"/>
        <v>96.917583659278563</v>
      </c>
      <c r="L64" s="1">
        <f t="shared" si="10"/>
        <v>16291.89241392628</v>
      </c>
      <c r="M64" s="1">
        <f t="shared" si="11"/>
        <v>629.5184818194989</v>
      </c>
      <c r="N64" s="1">
        <f t="shared" si="6"/>
        <v>119311.83543386932</v>
      </c>
      <c r="O64" s="1">
        <f t="shared" si="7"/>
        <v>1642.9213501376219</v>
      </c>
      <c r="P64" s="1">
        <f t="shared" si="4"/>
        <v>278531.49838234589</v>
      </c>
      <c r="Q64" s="1">
        <f t="shared" si="5"/>
        <v>3555.4684359457237</v>
      </c>
      <c r="R64" s="1">
        <f t="shared" si="8"/>
        <v>94959.138538799525</v>
      </c>
      <c r="S64" s="1">
        <f t="shared" si="9"/>
        <v>1394.5238418079098</v>
      </c>
    </row>
    <row r="65" spans="1:19" x14ac:dyDescent="0.25">
      <c r="A65">
        <v>-62</v>
      </c>
      <c r="B65">
        <f t="shared" si="0"/>
        <v>62</v>
      </c>
      <c r="C65" t="s">
        <v>1</v>
      </c>
      <c r="D65" s="1">
        <v>128000000000000</v>
      </c>
      <c r="E65" s="1">
        <f t="shared" si="16"/>
        <v>-20.48</v>
      </c>
      <c r="F65" s="1">
        <f t="shared" si="14"/>
        <v>-77116.770486262001</v>
      </c>
      <c r="G65" s="1">
        <f t="shared" si="15"/>
        <v>-148.76237384711959</v>
      </c>
      <c r="H65" s="1">
        <f t="shared" si="2"/>
        <v>513637.00806412671</v>
      </c>
      <c r="I65" s="1">
        <f t="shared" si="3"/>
        <v>6298.9386257182878</v>
      </c>
      <c r="J65" s="1">
        <f t="shared" si="12"/>
        <v>-47819.363561736449</v>
      </c>
      <c r="K65" s="1">
        <f t="shared" si="13"/>
        <v>87.353710946931272</v>
      </c>
      <c r="L65" s="1">
        <f t="shared" si="10"/>
        <v>12351.576609203696</v>
      </c>
      <c r="M65" s="1">
        <f t="shared" si="11"/>
        <v>631.98879714133966</v>
      </c>
      <c r="N65" s="1">
        <f t="shared" si="6"/>
        <v>115371.51962914673</v>
      </c>
      <c r="O65" s="1">
        <f t="shared" si="7"/>
        <v>1665.9956540634512</v>
      </c>
      <c r="P65" s="1">
        <f t="shared" si="4"/>
        <v>274591.18257762329</v>
      </c>
      <c r="Q65" s="1">
        <f t="shared" si="5"/>
        <v>3602.4473224202034</v>
      </c>
      <c r="R65" s="1">
        <f t="shared" si="8"/>
        <v>91018.822734076937</v>
      </c>
      <c r="S65" s="1">
        <f t="shared" si="9"/>
        <v>1412.7276063547251</v>
      </c>
    </row>
    <row r="66" spans="1:19" x14ac:dyDescent="0.25">
      <c r="A66">
        <v>-64</v>
      </c>
      <c r="B66">
        <f t="shared" si="0"/>
        <v>64</v>
      </c>
      <c r="C66" t="s">
        <v>1</v>
      </c>
      <c r="D66" s="1">
        <v>127000000000000</v>
      </c>
      <c r="E66" s="1">
        <f t="shared" si="16"/>
        <v>-20.32</v>
      </c>
      <c r="F66" s="1">
        <f t="shared" si="14"/>
        <v>-81087.990728668679</v>
      </c>
      <c r="G66" s="1">
        <f t="shared" si="15"/>
        <v>-164.97997199285334</v>
      </c>
      <c r="H66" s="1">
        <f t="shared" si="2"/>
        <v>509665.78782172001</v>
      </c>
      <c r="I66" s="1">
        <f t="shared" si="3"/>
        <v>6400.8717832826314</v>
      </c>
      <c r="J66" s="1">
        <f t="shared" si="12"/>
        <v>-51790.583804143134</v>
      </c>
      <c r="K66" s="1">
        <f t="shared" si="13"/>
        <v>76.99559418610265</v>
      </c>
      <c r="L66" s="1">
        <f t="shared" si="10"/>
        <v>8380.356366797012</v>
      </c>
      <c r="M66" s="1">
        <f t="shared" si="11"/>
        <v>633.66486841469907</v>
      </c>
      <c r="N66" s="1">
        <f t="shared" si="6"/>
        <v>111400.29938674005</v>
      </c>
      <c r="O66" s="1">
        <f t="shared" si="7"/>
        <v>1688.2757139407993</v>
      </c>
      <c r="P66" s="1">
        <f t="shared" si="4"/>
        <v>270619.96233521658</v>
      </c>
      <c r="Q66" s="1">
        <f t="shared" si="5"/>
        <v>3648.6257839586651</v>
      </c>
      <c r="R66" s="1">
        <f t="shared" si="8"/>
        <v>87047.602491670259</v>
      </c>
      <c r="S66" s="1">
        <f t="shared" si="9"/>
        <v>1430.1371268530593</v>
      </c>
    </row>
    <row r="67" spans="1:19" x14ac:dyDescent="0.25">
      <c r="A67">
        <v>-66</v>
      </c>
      <c r="B67">
        <f t="shared" si="0"/>
        <v>66</v>
      </c>
      <c r="C67" t="s">
        <v>1</v>
      </c>
      <c r="D67" s="1">
        <v>130000000000000</v>
      </c>
      <c r="E67" s="1">
        <f t="shared" si="16"/>
        <v>-20.799999999999997</v>
      </c>
      <c r="F67" s="1">
        <f t="shared" si="14"/>
        <v>-85105.567627601515</v>
      </c>
      <c r="G67" s="1">
        <f t="shared" si="15"/>
        <v>-182.00108551837363</v>
      </c>
      <c r="H67" s="1">
        <f t="shared" si="2"/>
        <v>505648.2109227872</v>
      </c>
      <c r="I67" s="1">
        <f t="shared" si="3"/>
        <v>6502.0014254671887</v>
      </c>
      <c r="J67" s="1">
        <f t="shared" si="12"/>
        <v>-55808.160703075962</v>
      </c>
      <c r="K67" s="1">
        <f t="shared" si="13"/>
        <v>65.833962045487453</v>
      </c>
      <c r="L67" s="1">
        <f t="shared" si="10"/>
        <v>4362.7794678641812</v>
      </c>
      <c r="M67" s="1">
        <f t="shared" si="11"/>
        <v>634.53742430827185</v>
      </c>
      <c r="N67" s="1">
        <f t="shared" si="6"/>
        <v>107382.72248780722</v>
      </c>
      <c r="O67" s="1">
        <f t="shared" si="7"/>
        <v>1709.7522584383607</v>
      </c>
      <c r="P67" s="1">
        <f t="shared" si="4"/>
        <v>266602.38543628377</v>
      </c>
      <c r="Q67" s="1">
        <f t="shared" si="5"/>
        <v>3694.00073011734</v>
      </c>
      <c r="R67" s="1">
        <f t="shared" si="8"/>
        <v>83030.025592737424</v>
      </c>
      <c r="S67" s="1">
        <f t="shared" si="9"/>
        <v>1446.7431319716068</v>
      </c>
    </row>
    <row r="68" spans="1:19" x14ac:dyDescent="0.25">
      <c r="A68">
        <v>-68</v>
      </c>
      <c r="B68">
        <f t="shared" si="0"/>
        <v>68</v>
      </c>
      <c r="C68" t="s">
        <v>1</v>
      </c>
      <c r="D68" s="1">
        <v>130000000000000</v>
      </c>
      <c r="E68" s="1">
        <f t="shared" si="16"/>
        <v>-20.799999999999997</v>
      </c>
      <c r="F68" s="1">
        <f t="shared" si="14"/>
        <v>-89107.692307692298</v>
      </c>
      <c r="G68" s="1">
        <f t="shared" si="15"/>
        <v>-199.82262397991209</v>
      </c>
      <c r="H68" s="1">
        <f t="shared" ref="H68:H131" si="17">H67 +0.00000001*0.5*(E68+E69)*(B69-B68)/$A$98/$A$100</f>
        <v>501646.08624269644</v>
      </c>
      <c r="I68" s="1">
        <f t="shared" ref="I68:I131" si="18">I67+H68*(B69-B68)*0.0001</f>
        <v>6602.3306427157277</v>
      </c>
      <c r="J68" s="1">
        <f t="shared" si="12"/>
        <v>-59810.285383166745</v>
      </c>
      <c r="K68" s="1">
        <f t="shared" si="13"/>
        <v>53.871904968854103</v>
      </c>
      <c r="L68" s="1">
        <f t="shared" si="10"/>
        <v>360.65478777339922</v>
      </c>
      <c r="M68" s="1">
        <f t="shared" si="11"/>
        <v>634.60955526582654</v>
      </c>
      <c r="N68" s="1">
        <f t="shared" si="6"/>
        <v>103380.59780771643</v>
      </c>
      <c r="O68" s="1">
        <f t="shared" si="7"/>
        <v>1730.4283779999041</v>
      </c>
      <c r="P68" s="1">
        <f t="shared" si="4"/>
        <v>262600.26075619302</v>
      </c>
      <c r="Q68" s="1">
        <f t="shared" si="5"/>
        <v>3738.5659800086914</v>
      </c>
      <c r="R68" s="1">
        <f t="shared" si="8"/>
        <v>79027.900912646641</v>
      </c>
      <c r="S68" s="1">
        <f t="shared" si="9"/>
        <v>1462.5487121541362</v>
      </c>
    </row>
    <row r="69" spans="1:19" x14ac:dyDescent="0.25">
      <c r="A69">
        <v>-70</v>
      </c>
      <c r="B69">
        <f t="shared" ref="B69:B92" si="19">-A69</f>
        <v>70</v>
      </c>
      <c r="C69" t="s">
        <v>1</v>
      </c>
      <c r="D69" s="1">
        <v>129000000000000</v>
      </c>
      <c r="E69" s="1">
        <f t="shared" si="16"/>
        <v>-20.64</v>
      </c>
      <c r="F69" s="1">
        <f t="shared" si="14"/>
        <v>-93109.816987783081</v>
      </c>
      <c r="G69" s="1">
        <f t="shared" si="15"/>
        <v>-218.44458737746871</v>
      </c>
      <c r="H69" s="1">
        <f t="shared" si="17"/>
        <v>497643.96156260569</v>
      </c>
      <c r="I69" s="1">
        <f t="shared" si="18"/>
        <v>6701.8594350282492</v>
      </c>
      <c r="J69" s="1">
        <f t="shared" si="12"/>
        <v>-63812.410063257528</v>
      </c>
      <c r="K69" s="1">
        <f t="shared" si="13"/>
        <v>41.109422956202593</v>
      </c>
      <c r="L69" s="1">
        <f t="shared" si="10"/>
        <v>-3641.4698923173828</v>
      </c>
      <c r="M69" s="1">
        <f t="shared" si="11"/>
        <v>633.88126128736303</v>
      </c>
      <c r="N69" s="1">
        <f t="shared" si="6"/>
        <v>99378.47312762565</v>
      </c>
      <c r="O69" s="1">
        <f t="shared" si="7"/>
        <v>1750.3040726254292</v>
      </c>
      <c r="P69" s="1">
        <f t="shared" si="4"/>
        <v>258598.13607610224</v>
      </c>
      <c r="Q69" s="1">
        <f t="shared" si="5"/>
        <v>3782.3215336327198</v>
      </c>
      <c r="R69" s="1">
        <f t="shared" si="8"/>
        <v>75025.776232555858</v>
      </c>
      <c r="S69" s="1">
        <f t="shared" si="9"/>
        <v>1477.5538674006473</v>
      </c>
    </row>
    <row r="70" spans="1:19" x14ac:dyDescent="0.25">
      <c r="A70">
        <v>-72</v>
      </c>
      <c r="B70">
        <f t="shared" si="19"/>
        <v>72</v>
      </c>
      <c r="C70" t="s">
        <v>1</v>
      </c>
      <c r="D70" s="1">
        <v>130000000000000</v>
      </c>
      <c r="E70" s="1">
        <f t="shared" si="16"/>
        <v>-20.799999999999997</v>
      </c>
      <c r="F70" s="1">
        <f t="shared" si="14"/>
        <v>-97081.037230189759</v>
      </c>
      <c r="G70" s="1">
        <f t="shared" si="15"/>
        <v>-237.86079482350667</v>
      </c>
      <c r="H70" s="1">
        <f t="shared" si="17"/>
        <v>493672.74132019898</v>
      </c>
      <c r="I70" s="1">
        <f t="shared" si="18"/>
        <v>6800.5939832922886</v>
      </c>
      <c r="J70" s="1">
        <f t="shared" si="12"/>
        <v>-67783.630305664206</v>
      </c>
      <c r="K70" s="1">
        <f t="shared" si="13"/>
        <v>27.552696895069751</v>
      </c>
      <c r="L70" s="1">
        <f t="shared" si="10"/>
        <v>-7612.6901347240655</v>
      </c>
      <c r="M70" s="1">
        <f t="shared" si="11"/>
        <v>632.35872326041817</v>
      </c>
      <c r="N70" s="1">
        <f t="shared" si="6"/>
        <v>95407.252885218972</v>
      </c>
      <c r="O70" s="1">
        <f t="shared" si="7"/>
        <v>1769.385523202473</v>
      </c>
      <c r="P70" s="1">
        <f t="shared" si="4"/>
        <v>254626.91583369556</v>
      </c>
      <c r="Q70" s="1">
        <f t="shared" si="5"/>
        <v>3825.2766623207299</v>
      </c>
      <c r="R70" s="1">
        <f t="shared" si="8"/>
        <v>71054.55599014918</v>
      </c>
      <c r="S70" s="1">
        <f t="shared" si="9"/>
        <v>1491.7647785986771</v>
      </c>
    </row>
    <row r="71" spans="1:19" x14ac:dyDescent="0.25">
      <c r="A71">
        <v>-74</v>
      </c>
      <c r="B71">
        <f t="shared" si="19"/>
        <v>74</v>
      </c>
      <c r="C71" t="s">
        <v>1</v>
      </c>
      <c r="D71" s="1">
        <v>127000000000000</v>
      </c>
      <c r="E71" s="1">
        <f t="shared" si="16"/>
        <v>-20.32</v>
      </c>
      <c r="F71" s="1">
        <f t="shared" si="14"/>
        <v>-101021.35303491235</v>
      </c>
      <c r="G71" s="1">
        <f t="shared" si="15"/>
        <v>-258.06506543048914</v>
      </c>
      <c r="H71" s="1">
        <f t="shared" si="17"/>
        <v>489732.42551547638</v>
      </c>
      <c r="I71" s="1">
        <f t="shared" si="18"/>
        <v>6898.5404683953839</v>
      </c>
      <c r="J71" s="1">
        <f t="shared" si="12"/>
        <v>-71723.946110386794</v>
      </c>
      <c r="K71" s="1">
        <f t="shared" si="13"/>
        <v>13.207907672992391</v>
      </c>
      <c r="L71" s="1">
        <f t="shared" si="10"/>
        <v>-11553.00593944665</v>
      </c>
      <c r="M71" s="1">
        <f t="shared" si="11"/>
        <v>630.04812207252883</v>
      </c>
      <c r="N71" s="1">
        <f t="shared" si="6"/>
        <v>91466.937080496384</v>
      </c>
      <c r="O71" s="1">
        <f t="shared" si="7"/>
        <v>1787.6789106185722</v>
      </c>
      <c r="P71" s="1">
        <f t="shared" si="4"/>
        <v>250686.60002897299</v>
      </c>
      <c r="Q71" s="1">
        <f t="shared" si="5"/>
        <v>3867.425185185185</v>
      </c>
      <c r="R71" s="1">
        <f t="shared" si="8"/>
        <v>67114.240185426592</v>
      </c>
      <c r="S71" s="1">
        <f t="shared" si="9"/>
        <v>1505.1876266357624</v>
      </c>
    </row>
    <row r="72" spans="1:19" x14ac:dyDescent="0.25">
      <c r="A72">
        <v>-76</v>
      </c>
      <c r="B72">
        <f t="shared" si="19"/>
        <v>76</v>
      </c>
      <c r="C72" t="s">
        <v>1</v>
      </c>
      <c r="D72" s="1">
        <v>128000000000000</v>
      </c>
      <c r="E72" s="1">
        <f t="shared" si="16"/>
        <v>-20.48</v>
      </c>
      <c r="F72" s="1">
        <f t="shared" si="14"/>
        <v>-104977.12105847699</v>
      </c>
      <c r="G72" s="1">
        <f t="shared" si="15"/>
        <v>-279.06048964218456</v>
      </c>
      <c r="H72" s="1">
        <f t="shared" si="17"/>
        <v>485776.65749191173</v>
      </c>
      <c r="I72" s="1">
        <f t="shared" si="18"/>
        <v>6995.695799893766</v>
      </c>
      <c r="J72" s="1">
        <f t="shared" si="12"/>
        <v>-75679.714133951435</v>
      </c>
      <c r="K72" s="1">
        <f t="shared" si="13"/>
        <v>-1.9280351537978966</v>
      </c>
      <c r="L72" s="1">
        <f t="shared" si="10"/>
        <v>-15508.773963011285</v>
      </c>
      <c r="M72" s="1">
        <f t="shared" si="11"/>
        <v>626.94636727992656</v>
      </c>
      <c r="N72" s="1">
        <f t="shared" si="6"/>
        <v>87511.169056931743</v>
      </c>
      <c r="O72" s="1">
        <f t="shared" si="7"/>
        <v>1805.1811444299585</v>
      </c>
      <c r="P72" s="1">
        <f t="shared" si="4"/>
        <v>246730.83200540836</v>
      </c>
      <c r="Q72" s="1">
        <f t="shared" si="5"/>
        <v>3908.7701926698537</v>
      </c>
      <c r="R72" s="1">
        <f t="shared" si="8"/>
        <v>63158.472161861959</v>
      </c>
      <c r="S72" s="1">
        <f t="shared" si="9"/>
        <v>1517.8193210681347</v>
      </c>
    </row>
    <row r="73" spans="1:19" x14ac:dyDescent="0.25">
      <c r="A73">
        <v>-78</v>
      </c>
      <c r="B73">
        <f t="shared" si="19"/>
        <v>78</v>
      </c>
      <c r="C73" t="s">
        <v>1</v>
      </c>
      <c r="D73" s="1">
        <v>128000000000000</v>
      </c>
      <c r="E73" s="1">
        <f t="shared" si="16"/>
        <v>-20.48</v>
      </c>
      <c r="F73" s="1">
        <f t="shared" si="14"/>
        <v>-108901.98464435752</v>
      </c>
      <c r="G73" s="1">
        <f t="shared" si="15"/>
        <v>-300.84088657105605</v>
      </c>
      <c r="H73" s="1">
        <f t="shared" si="17"/>
        <v>481851.79390603118</v>
      </c>
      <c r="I73" s="1">
        <f t="shared" si="18"/>
        <v>7092.066158674972</v>
      </c>
      <c r="J73" s="1">
        <f t="shared" si="12"/>
        <v>-79604.57771983197</v>
      </c>
      <c r="K73" s="1">
        <f t="shared" si="13"/>
        <v>-17.848950697764291</v>
      </c>
      <c r="L73" s="1">
        <f t="shared" si="10"/>
        <v>-19433.63754889182</v>
      </c>
      <c r="M73" s="1">
        <f t="shared" si="11"/>
        <v>623.05963977014824</v>
      </c>
      <c r="N73" s="1">
        <f t="shared" si="6"/>
        <v>83586.305471051208</v>
      </c>
      <c r="O73" s="1">
        <f t="shared" si="7"/>
        <v>1821.8984055241688</v>
      </c>
      <c r="P73" s="1">
        <f t="shared" ref="P73:P136" si="20">P72 +0.00000001*0.5*(E73+E74)*(B74-B73)/$A$98/$A$100</f>
        <v>242805.96841952781</v>
      </c>
      <c r="Q73" s="1">
        <f t="shared" ref="Q73:Q136" si="21">Q72+P83*(B84-B83)*0.0001</f>
        <v>3949.3178656622727</v>
      </c>
      <c r="R73" s="1">
        <f t="shared" si="8"/>
        <v>59233.608575981423</v>
      </c>
      <c r="S73" s="1">
        <f t="shared" si="9"/>
        <v>1529.666042783331</v>
      </c>
    </row>
    <row r="74" spans="1:19" x14ac:dyDescent="0.25">
      <c r="A74">
        <v>-80</v>
      </c>
      <c r="B74">
        <f t="shared" si="19"/>
        <v>80</v>
      </c>
      <c r="C74" t="s">
        <v>1</v>
      </c>
      <c r="D74" s="1">
        <v>126000000000000</v>
      </c>
      <c r="E74" s="1">
        <f t="shared" si="16"/>
        <v>-20.16</v>
      </c>
      <c r="F74" s="1">
        <f t="shared" si="14"/>
        <v>-112842.30044908011</v>
      </c>
      <c r="G74" s="1">
        <f t="shared" si="15"/>
        <v>-323.40934666087207</v>
      </c>
      <c r="H74" s="1">
        <f t="shared" si="17"/>
        <v>477911.47810130857</v>
      </c>
      <c r="I74" s="1">
        <f t="shared" si="18"/>
        <v>7187.6484542952339</v>
      </c>
      <c r="J74" s="1">
        <f t="shared" si="12"/>
        <v>-83544.893524554558</v>
      </c>
      <c r="K74" s="1">
        <f t="shared" si="13"/>
        <v>-34.5579294026752</v>
      </c>
      <c r="L74" s="1">
        <f t="shared" si="10"/>
        <v>-23373.953353614404</v>
      </c>
      <c r="M74" s="1">
        <f t="shared" si="11"/>
        <v>618.38484909942531</v>
      </c>
      <c r="N74" s="1">
        <f t="shared" si="6"/>
        <v>79645.98966632862</v>
      </c>
      <c r="O74" s="1">
        <f t="shared" si="7"/>
        <v>1837.8276034574344</v>
      </c>
      <c r="P74" s="1">
        <f t="shared" si="20"/>
        <v>238865.65261480524</v>
      </c>
      <c r="Q74" s="1">
        <f t="shared" si="21"/>
        <v>3989.0743850499784</v>
      </c>
      <c r="R74" s="1">
        <f t="shared" si="8"/>
        <v>55293.292771258835</v>
      </c>
      <c r="S74" s="1">
        <f t="shared" si="9"/>
        <v>1540.7247013375827</v>
      </c>
    </row>
    <row r="75" spans="1:19" x14ac:dyDescent="0.25">
      <c r="A75">
        <v>-82</v>
      </c>
      <c r="B75">
        <f t="shared" si="19"/>
        <v>82</v>
      </c>
      <c r="C75" t="s">
        <v>1</v>
      </c>
      <c r="D75" s="1">
        <v>129000000000000</v>
      </c>
      <c r="E75" s="1">
        <f t="shared" si="16"/>
        <v>-20.64</v>
      </c>
      <c r="F75" s="1">
        <f t="shared" si="14"/>
        <v>-116813.52069148679</v>
      </c>
      <c r="G75" s="1">
        <f t="shared" si="15"/>
        <v>-346.77205079916945</v>
      </c>
      <c r="H75" s="1">
        <f t="shared" si="17"/>
        <v>473940.25785890187</v>
      </c>
      <c r="I75" s="1">
        <f t="shared" si="18"/>
        <v>7282.4365058670146</v>
      </c>
      <c r="J75" s="1">
        <f t="shared" si="12"/>
        <v>-87516.113766961236</v>
      </c>
      <c r="K75" s="1">
        <f t="shared" si="13"/>
        <v>-52.06115215606745</v>
      </c>
      <c r="L75" s="1">
        <f t="shared" si="10"/>
        <v>-27345.173596021086</v>
      </c>
      <c r="M75" s="1">
        <f t="shared" si="11"/>
        <v>612.91581438022104</v>
      </c>
      <c r="N75" s="1">
        <f t="shared" si="6"/>
        <v>75674.769423921942</v>
      </c>
      <c r="O75" s="1">
        <f t="shared" si="7"/>
        <v>1852.9625573422188</v>
      </c>
      <c r="P75" s="1">
        <f t="shared" si="20"/>
        <v>234894.43237239856</v>
      </c>
      <c r="Q75" s="1">
        <f t="shared" si="21"/>
        <v>4028.0304795016659</v>
      </c>
      <c r="R75" s="1">
        <f t="shared" si="8"/>
        <v>51322.07252885215</v>
      </c>
      <c r="S75" s="1">
        <f t="shared" si="9"/>
        <v>1550.9891158433531</v>
      </c>
    </row>
    <row r="76" spans="1:19" x14ac:dyDescent="0.25">
      <c r="A76">
        <v>-84</v>
      </c>
      <c r="B76">
        <f t="shared" si="19"/>
        <v>84</v>
      </c>
      <c r="C76" t="s">
        <v>1</v>
      </c>
      <c r="D76" s="1">
        <v>128000000000000</v>
      </c>
      <c r="E76" s="1">
        <f t="shared" si="16"/>
        <v>-20.48</v>
      </c>
      <c r="F76" s="1">
        <f t="shared" si="14"/>
        <v>-120815.64537157757</v>
      </c>
      <c r="G76" s="1">
        <f t="shared" si="15"/>
        <v>-370.93517987348497</v>
      </c>
      <c r="H76" s="1">
        <f t="shared" si="17"/>
        <v>469938.13317881111</v>
      </c>
      <c r="I76" s="1">
        <f t="shared" si="18"/>
        <v>7376.424132502777</v>
      </c>
      <c r="J76" s="1">
        <f t="shared" si="12"/>
        <v>-91518.238447052019</v>
      </c>
      <c r="K76" s="1">
        <f t="shared" si="13"/>
        <v>-70.364799845477847</v>
      </c>
      <c r="L76" s="1">
        <f t="shared" si="10"/>
        <v>-31347.298276111869</v>
      </c>
      <c r="M76" s="1">
        <f t="shared" si="11"/>
        <v>606.64635472499867</v>
      </c>
      <c r="N76" s="1">
        <f t="shared" si="6"/>
        <v>71672.644743831159</v>
      </c>
      <c r="O76" s="1">
        <f t="shared" si="7"/>
        <v>1867.2970862909851</v>
      </c>
      <c r="P76" s="1">
        <f t="shared" si="20"/>
        <v>230892.30769230778</v>
      </c>
      <c r="Q76" s="1">
        <f t="shared" si="21"/>
        <v>4066.1768776860304</v>
      </c>
      <c r="R76" s="1">
        <f t="shared" si="8"/>
        <v>47319.947848761367</v>
      </c>
      <c r="S76" s="1">
        <f t="shared" si="9"/>
        <v>1560.4531054131055</v>
      </c>
    </row>
    <row r="77" spans="1:19" x14ac:dyDescent="0.25">
      <c r="A77">
        <v>-86</v>
      </c>
      <c r="B77">
        <f t="shared" si="19"/>
        <v>86</v>
      </c>
      <c r="C77" t="s">
        <v>1</v>
      </c>
      <c r="D77" s="1">
        <v>131000000000000</v>
      </c>
      <c r="E77" s="1">
        <f t="shared" si="16"/>
        <v>-20.96</v>
      </c>
      <c r="F77" s="1">
        <f t="shared" si="14"/>
        <v>-124833.22227051041</v>
      </c>
      <c r="G77" s="1">
        <f t="shared" si="15"/>
        <v>-395.90182432758706</v>
      </c>
      <c r="H77" s="1">
        <f t="shared" si="17"/>
        <v>465920.55627987831</v>
      </c>
      <c r="I77" s="1">
        <f t="shared" si="18"/>
        <v>7469.6082437587529</v>
      </c>
      <c r="J77" s="1">
        <f t="shared" si="12"/>
        <v>-95535.815345984855</v>
      </c>
      <c r="K77" s="1">
        <f t="shared" si="13"/>
        <v>-89.471962914674819</v>
      </c>
      <c r="L77" s="1">
        <f t="shared" si="10"/>
        <v>-35364.875175044697</v>
      </c>
      <c r="M77" s="1">
        <f t="shared" si="11"/>
        <v>599.57337968998968</v>
      </c>
      <c r="N77" s="1">
        <f t="shared" si="6"/>
        <v>67655.067844898324</v>
      </c>
      <c r="O77" s="1">
        <f t="shared" si="7"/>
        <v>1880.8280998599648</v>
      </c>
      <c r="P77" s="1">
        <f t="shared" si="20"/>
        <v>226874.73079337494</v>
      </c>
      <c r="Q77" s="1">
        <f t="shared" si="21"/>
        <v>4103.5228509343769</v>
      </c>
      <c r="R77" s="1">
        <f t="shared" si="8"/>
        <v>43302.370949828532</v>
      </c>
      <c r="S77" s="1">
        <f t="shared" si="9"/>
        <v>1569.1135796030712</v>
      </c>
    </row>
    <row r="78" spans="1:19" x14ac:dyDescent="0.25">
      <c r="A78">
        <v>-88</v>
      </c>
      <c r="B78">
        <f t="shared" si="19"/>
        <v>88</v>
      </c>
      <c r="C78" t="s">
        <v>1</v>
      </c>
      <c r="D78" s="1">
        <v>129000000000000</v>
      </c>
      <c r="E78" s="1">
        <f t="shared" si="16"/>
        <v>-20.64</v>
      </c>
      <c r="F78" s="1">
        <f t="shared" si="14"/>
        <v>-128881.70360712733</v>
      </c>
      <c r="G78" s="1">
        <f t="shared" si="15"/>
        <v>-421.67816504901253</v>
      </c>
      <c r="H78" s="1">
        <f t="shared" si="17"/>
        <v>461872.0749432614</v>
      </c>
      <c r="I78" s="1">
        <f t="shared" si="18"/>
        <v>7561.9826587474054</v>
      </c>
      <c r="J78" s="1">
        <f t="shared" si="12"/>
        <v>-99584.29668260178</v>
      </c>
      <c r="K78" s="1">
        <f t="shared" si="13"/>
        <v>-109.38882225119518</v>
      </c>
      <c r="L78" s="1">
        <f t="shared" si="10"/>
        <v>-39413.35651166163</v>
      </c>
      <c r="M78" s="1">
        <f t="shared" si="11"/>
        <v>591.69070838765731</v>
      </c>
      <c r="N78" s="1">
        <f t="shared" ref="N78:N141" si="22">N77 +0.00000001*0.5*(E78+E79)*(B79-B78)/$A$98/$A$100</f>
        <v>63606.586508281391</v>
      </c>
      <c r="O78" s="1">
        <f t="shared" ref="O78:O141" si="23">O77+N78*(B79-B78)*0.0001</f>
        <v>1893.549417161621</v>
      </c>
      <c r="P78" s="1">
        <f t="shared" si="20"/>
        <v>222826.249456758</v>
      </c>
      <c r="Q78" s="1">
        <f t="shared" si="21"/>
        <v>4140.0714896904738</v>
      </c>
      <c r="R78" s="1">
        <f t="shared" si="8"/>
        <v>39253.889613211599</v>
      </c>
      <c r="S78" s="1">
        <f t="shared" si="9"/>
        <v>1576.9643575257135</v>
      </c>
    </row>
    <row r="79" spans="1:19" x14ac:dyDescent="0.25">
      <c r="A79">
        <v>-90</v>
      </c>
      <c r="B79">
        <f t="shared" si="19"/>
        <v>90</v>
      </c>
      <c r="C79" t="s">
        <v>1</v>
      </c>
      <c r="D79" s="1">
        <v>133000000000000</v>
      </c>
      <c r="E79" s="1">
        <f t="shared" si="16"/>
        <v>-21.28</v>
      </c>
      <c r="F79" s="1">
        <f t="shared" si="14"/>
        <v>-132930.18494374427</v>
      </c>
      <c r="G79" s="1">
        <f t="shared" si="15"/>
        <v>-448.26420203776138</v>
      </c>
      <c r="H79" s="1">
        <f t="shared" si="17"/>
        <v>457823.59360664448</v>
      </c>
      <c r="I79" s="1">
        <f t="shared" si="18"/>
        <v>7653.5473774687343</v>
      </c>
      <c r="J79" s="1">
        <f t="shared" si="12"/>
        <v>-103632.77801921871</v>
      </c>
      <c r="K79" s="1">
        <f t="shared" si="13"/>
        <v>-130.11537785503893</v>
      </c>
      <c r="L79" s="1">
        <f t="shared" si="10"/>
        <v>-43461.837848278563</v>
      </c>
      <c r="M79" s="1">
        <f t="shared" si="11"/>
        <v>582.99834081800157</v>
      </c>
      <c r="N79" s="1">
        <f t="shared" si="22"/>
        <v>59558.105171664458</v>
      </c>
      <c r="O79" s="1">
        <f t="shared" si="23"/>
        <v>1905.461038195954</v>
      </c>
      <c r="P79" s="1">
        <f t="shared" si="20"/>
        <v>218777.76812014106</v>
      </c>
      <c r="Q79" s="1">
        <f t="shared" si="21"/>
        <v>4175.8320652856255</v>
      </c>
      <c r="R79" s="1">
        <f t="shared" ref="R79:R142" si="24">R78 +0.00000001*0.5*(E79+E80)*(B80-B79)/$A$98/$A$100</f>
        <v>35205.408276594666</v>
      </c>
      <c r="S79" s="1">
        <f t="shared" ref="S79:S142" si="25">S78+R79*(B80-B79)*0.0001</f>
        <v>1584.0054391810324</v>
      </c>
    </row>
    <row r="80" spans="1:19" x14ac:dyDescent="0.25">
      <c r="A80">
        <v>-92</v>
      </c>
      <c r="B80">
        <f t="shared" si="19"/>
        <v>92</v>
      </c>
      <c r="C80" t="s">
        <v>1</v>
      </c>
      <c r="D80" s="1">
        <v>129000000000000</v>
      </c>
      <c r="E80" s="1">
        <f t="shared" si="16"/>
        <v>-20.64</v>
      </c>
      <c r="F80" s="1">
        <f t="shared" si="14"/>
        <v>-136932.30962383506</v>
      </c>
      <c r="G80" s="1">
        <f t="shared" si="15"/>
        <v>-475.65066396252837</v>
      </c>
      <c r="H80" s="1">
        <f t="shared" si="17"/>
        <v>453821.46892655373</v>
      </c>
      <c r="I80" s="1">
        <f t="shared" si="18"/>
        <v>7744.311671254045</v>
      </c>
      <c r="J80" s="1">
        <f t="shared" si="12"/>
        <v>-107634.90269930949</v>
      </c>
      <c r="K80" s="1">
        <f t="shared" si="13"/>
        <v>-151.64235839490084</v>
      </c>
      <c r="L80" s="1">
        <f t="shared" si="10"/>
        <v>-47463.962528369346</v>
      </c>
      <c r="M80" s="1">
        <f t="shared" si="11"/>
        <v>573.50554831232773</v>
      </c>
      <c r="N80" s="1">
        <f t="shared" si="22"/>
        <v>55555.980491573675</v>
      </c>
      <c r="O80" s="1">
        <f t="shared" si="23"/>
        <v>1916.5722342942686</v>
      </c>
      <c r="P80" s="1">
        <f t="shared" si="20"/>
        <v>214775.64344005028</v>
      </c>
      <c r="Q80" s="1">
        <f t="shared" si="21"/>
        <v>4210.8107586073693</v>
      </c>
      <c r="R80" s="1">
        <f t="shared" si="24"/>
        <v>31203.283596503883</v>
      </c>
      <c r="S80" s="1">
        <f t="shared" si="25"/>
        <v>1590.2460959003333</v>
      </c>
    </row>
    <row r="81" spans="1:19" x14ac:dyDescent="0.25">
      <c r="A81">
        <v>-94</v>
      </c>
      <c r="B81">
        <f t="shared" si="19"/>
        <v>94</v>
      </c>
      <c r="C81" t="s">
        <v>1</v>
      </c>
      <c r="D81" s="1">
        <v>130000000000000</v>
      </c>
      <c r="E81" s="1">
        <f t="shared" si="16"/>
        <v>-20.799999999999997</v>
      </c>
      <c r="F81" s="1">
        <f t="shared" si="14"/>
        <v>-140965.33874160994</v>
      </c>
      <c r="G81" s="1">
        <f t="shared" si="15"/>
        <v>-503.84373171085036</v>
      </c>
      <c r="H81" s="1">
        <f t="shared" si="17"/>
        <v>449788.43980877887</v>
      </c>
      <c r="I81" s="1">
        <f t="shared" si="18"/>
        <v>7834.2693592158012</v>
      </c>
      <c r="J81" s="1">
        <f t="shared" si="12"/>
        <v>-111667.93181708438</v>
      </c>
      <c r="K81" s="1">
        <f t="shared" si="13"/>
        <v>-173.97594475831772</v>
      </c>
      <c r="L81" s="1">
        <f t="shared" si="10"/>
        <v>-51496.991646144226</v>
      </c>
      <c r="M81" s="1">
        <f t="shared" si="11"/>
        <v>563.20614998309884</v>
      </c>
      <c r="N81" s="1">
        <f t="shared" si="22"/>
        <v>51522.951373798795</v>
      </c>
      <c r="O81" s="1">
        <f t="shared" si="23"/>
        <v>1926.8768245690283</v>
      </c>
      <c r="P81" s="1">
        <f t="shared" si="20"/>
        <v>210742.61432227539</v>
      </c>
      <c r="Q81" s="1">
        <f t="shared" si="21"/>
        <v>4245.0013887681689</v>
      </c>
      <c r="R81" s="1">
        <f t="shared" si="24"/>
        <v>27170.254478729003</v>
      </c>
      <c r="S81" s="1">
        <f t="shared" si="25"/>
        <v>1595.680146796079</v>
      </c>
    </row>
    <row r="82" spans="1:19" x14ac:dyDescent="0.25">
      <c r="A82">
        <v>-96</v>
      </c>
      <c r="B82">
        <f t="shared" si="19"/>
        <v>96</v>
      </c>
      <c r="C82" t="s">
        <v>1</v>
      </c>
      <c r="D82" s="1">
        <v>131000000000000</v>
      </c>
      <c r="E82" s="1">
        <f t="shared" si="16"/>
        <v>-20.96</v>
      </c>
      <c r="F82" s="1">
        <f t="shared" si="14"/>
        <v>-144982.91564054278</v>
      </c>
      <c r="G82" s="1">
        <f t="shared" si="15"/>
        <v>-532.84031483895888</v>
      </c>
      <c r="H82" s="1">
        <f t="shared" si="17"/>
        <v>445770.86290984607</v>
      </c>
      <c r="I82" s="1">
        <f t="shared" si="18"/>
        <v>7923.42353179777</v>
      </c>
      <c r="J82" s="1">
        <f t="shared" si="12"/>
        <v>-115685.50871601721</v>
      </c>
      <c r="K82" s="1">
        <f t="shared" si="13"/>
        <v>-197.11304650152118</v>
      </c>
      <c r="L82" s="1">
        <f t="shared" si="10"/>
        <v>-55514.568545077054</v>
      </c>
      <c r="M82" s="1">
        <f t="shared" si="11"/>
        <v>552.10323627408343</v>
      </c>
      <c r="N82" s="1">
        <f t="shared" si="22"/>
        <v>47505.374474865966</v>
      </c>
      <c r="O82" s="1">
        <f t="shared" si="23"/>
        <v>1936.3778994640015</v>
      </c>
      <c r="P82" s="1">
        <f t="shared" si="20"/>
        <v>206725.03742334255</v>
      </c>
      <c r="Q82" s="1">
        <f t="shared" si="21"/>
        <v>4278.4039557680244</v>
      </c>
      <c r="R82" s="1">
        <f t="shared" si="24"/>
        <v>23152.677579796171</v>
      </c>
      <c r="S82" s="1">
        <f t="shared" si="25"/>
        <v>1600.3106823120384</v>
      </c>
    </row>
    <row r="83" spans="1:19" x14ac:dyDescent="0.25">
      <c r="A83">
        <v>-98</v>
      </c>
      <c r="B83">
        <f t="shared" si="19"/>
        <v>98</v>
      </c>
      <c r="C83" t="s">
        <v>1</v>
      </c>
      <c r="D83" s="1">
        <v>129000000000000</v>
      </c>
      <c r="E83" s="1">
        <f t="shared" si="16"/>
        <v>-20.64</v>
      </c>
      <c r="F83" s="1">
        <f t="shared" si="14"/>
        <v>-148969.58810179151</v>
      </c>
      <c r="G83" s="1">
        <f t="shared" si="15"/>
        <v>-562.63423245931722</v>
      </c>
      <c r="H83" s="1">
        <f t="shared" si="17"/>
        <v>441784.19044859731</v>
      </c>
      <c r="I83" s="1">
        <f t="shared" si="18"/>
        <v>8011.7803698874895</v>
      </c>
      <c r="J83" s="1">
        <f t="shared" si="12"/>
        <v>-119672.18117726594</v>
      </c>
      <c r="K83" s="1">
        <f t="shared" si="13"/>
        <v>-221.04748273697436</v>
      </c>
      <c r="L83" s="1">
        <f t="shared" ref="L83:L146" si="26">L82 +0.00000001*0.5*(E83+E84)*(B84-B83)/$A$98/$A$100</f>
        <v>-59501.241006325785</v>
      </c>
      <c r="M83" s="1">
        <f t="shared" ref="M83:M146" si="27">M82+L83*(B84-B83)*0.0001</f>
        <v>540.20298807281824</v>
      </c>
      <c r="N83" s="1">
        <f t="shared" si="22"/>
        <v>43518.702013617236</v>
      </c>
      <c r="O83" s="1">
        <f t="shared" si="23"/>
        <v>1945.081639866725</v>
      </c>
      <c r="P83" s="1">
        <f t="shared" si="20"/>
        <v>202738.36496209382</v>
      </c>
      <c r="Q83" s="1">
        <f t="shared" si="21"/>
        <v>4311.0215500507038</v>
      </c>
      <c r="R83" s="1">
        <f t="shared" si="24"/>
        <v>19166.005118547437</v>
      </c>
      <c r="S83" s="1">
        <f t="shared" si="25"/>
        <v>1604.1438833357479</v>
      </c>
    </row>
    <row r="84" spans="1:19" x14ac:dyDescent="0.25">
      <c r="A84">
        <v>-100</v>
      </c>
      <c r="B84">
        <f t="shared" si="19"/>
        <v>100</v>
      </c>
      <c r="C84" t="s">
        <v>1</v>
      </c>
      <c r="D84" s="1">
        <v>129000000000000</v>
      </c>
      <c r="E84" s="1">
        <f t="shared" si="16"/>
        <v>-20.64</v>
      </c>
      <c r="F84" s="1">
        <f t="shared" si="14"/>
        <v>-152925.35612535613</v>
      </c>
      <c r="G84" s="1">
        <f t="shared" si="15"/>
        <v>-593.21930368438848</v>
      </c>
      <c r="H84" s="1">
        <f t="shared" si="17"/>
        <v>437828.42242503265</v>
      </c>
      <c r="I84" s="1">
        <f t="shared" si="18"/>
        <v>8099.3460543724959</v>
      </c>
      <c r="J84" s="1">
        <f t="shared" si="12"/>
        <v>-123627.94920083058</v>
      </c>
      <c r="K84" s="1">
        <f t="shared" si="13"/>
        <v>-245.77307257714048</v>
      </c>
      <c r="L84" s="1">
        <f t="shared" si="26"/>
        <v>-63457.009029890418</v>
      </c>
      <c r="M84" s="1">
        <f t="shared" si="27"/>
        <v>527.51158626684014</v>
      </c>
      <c r="N84" s="1">
        <f t="shared" si="22"/>
        <v>39562.933990052603</v>
      </c>
      <c r="O84" s="1">
        <f t="shared" si="23"/>
        <v>1952.9942266647356</v>
      </c>
      <c r="P84" s="1">
        <f t="shared" si="20"/>
        <v>198782.5969385292</v>
      </c>
      <c r="Q84" s="1">
        <f t="shared" si="21"/>
        <v>4342.8541716162072</v>
      </c>
      <c r="R84" s="1">
        <f t="shared" si="24"/>
        <v>15210.237094982802</v>
      </c>
      <c r="S84" s="1">
        <f t="shared" si="25"/>
        <v>1607.1859307547445</v>
      </c>
    </row>
    <row r="85" spans="1:19" x14ac:dyDescent="0.25">
      <c r="A85">
        <v>-102</v>
      </c>
      <c r="B85">
        <f t="shared" si="19"/>
        <v>102</v>
      </c>
      <c r="C85" t="s">
        <v>1</v>
      </c>
      <c r="D85" s="1">
        <v>127000000000000</v>
      </c>
      <c r="E85" s="1">
        <f t="shared" si="16"/>
        <v>-20.32</v>
      </c>
      <c r="F85" s="1">
        <f t="shared" si="14"/>
        <v>-156927.48080544692</v>
      </c>
      <c r="G85" s="1">
        <f t="shared" si="15"/>
        <v>-624.60479984547783</v>
      </c>
      <c r="H85" s="1">
        <f t="shared" si="17"/>
        <v>433826.2977449419</v>
      </c>
      <c r="I85" s="1">
        <f t="shared" si="18"/>
        <v>8186.111313921484</v>
      </c>
      <c r="J85" s="1">
        <f t="shared" si="12"/>
        <v>-127630.07388092137</v>
      </c>
      <c r="K85" s="1">
        <f t="shared" si="13"/>
        <v>-271.29908735332475</v>
      </c>
      <c r="L85" s="1">
        <f t="shared" si="26"/>
        <v>-67459.133709981194</v>
      </c>
      <c r="M85" s="1">
        <f t="shared" si="27"/>
        <v>514.01975952484395</v>
      </c>
      <c r="N85" s="1">
        <f t="shared" si="22"/>
        <v>35560.80930996182</v>
      </c>
      <c r="O85" s="1">
        <f t="shared" si="23"/>
        <v>1960.1063885267279</v>
      </c>
      <c r="P85" s="1">
        <f t="shared" si="20"/>
        <v>194780.47225843841</v>
      </c>
      <c r="Q85" s="1">
        <f t="shared" si="21"/>
        <v>4373.9018204645336</v>
      </c>
      <c r="R85" s="1">
        <f t="shared" si="24"/>
        <v>11208.112414892021</v>
      </c>
      <c r="S85" s="1">
        <f t="shared" si="25"/>
        <v>1609.4275532377228</v>
      </c>
    </row>
    <row r="86" spans="1:19" x14ac:dyDescent="0.25">
      <c r="A86">
        <v>-104</v>
      </c>
      <c r="B86">
        <f t="shared" si="19"/>
        <v>104</v>
      </c>
      <c r="C86" t="s">
        <v>1</v>
      </c>
      <c r="D86" s="1">
        <v>132000000000000</v>
      </c>
      <c r="E86" s="1">
        <f t="shared" si="16"/>
        <v>-21.119999999999997</v>
      </c>
      <c r="F86" s="1">
        <f t="shared" si="14"/>
        <v>-160975.96214206386</v>
      </c>
      <c r="G86" s="1">
        <f t="shared" si="15"/>
        <v>-656.79999227389055</v>
      </c>
      <c r="H86" s="1">
        <f t="shared" si="17"/>
        <v>429777.81640832499</v>
      </c>
      <c r="I86" s="1">
        <f t="shared" si="18"/>
        <v>8272.0668772031495</v>
      </c>
      <c r="J86" s="1">
        <f t="shared" si="12"/>
        <v>-131678.55521753829</v>
      </c>
      <c r="K86" s="1">
        <f t="shared" si="13"/>
        <v>-297.63479839683242</v>
      </c>
      <c r="L86" s="1">
        <f t="shared" si="26"/>
        <v>-71507.615046598119</v>
      </c>
      <c r="M86" s="1">
        <f t="shared" si="27"/>
        <v>499.71823651552432</v>
      </c>
      <c r="N86" s="1">
        <f t="shared" si="22"/>
        <v>31512.327973344891</v>
      </c>
      <c r="O86" s="1">
        <f t="shared" si="23"/>
        <v>1966.4088541213969</v>
      </c>
      <c r="P86" s="1">
        <f t="shared" si="20"/>
        <v>190731.99092182147</v>
      </c>
      <c r="Q86" s="1">
        <f t="shared" si="21"/>
        <v>4404.1644965956839</v>
      </c>
      <c r="R86" s="1">
        <f t="shared" si="24"/>
        <v>7159.6310782750916</v>
      </c>
      <c r="S86" s="1">
        <f t="shared" si="25"/>
        <v>1610.8594794533778</v>
      </c>
    </row>
    <row r="87" spans="1:19" x14ac:dyDescent="0.25">
      <c r="A87">
        <v>-106</v>
      </c>
      <c r="B87">
        <f t="shared" si="19"/>
        <v>106</v>
      </c>
      <c r="C87" t="s">
        <v>1</v>
      </c>
      <c r="D87" s="1">
        <v>130000000000000</v>
      </c>
      <c r="E87" s="1">
        <f t="shared" si="16"/>
        <v>-20.799999999999997</v>
      </c>
      <c r="F87" s="1">
        <f t="shared" si="14"/>
        <v>-164978.08682215464</v>
      </c>
      <c r="G87" s="1">
        <f t="shared" si="15"/>
        <v>-689.79560963832148</v>
      </c>
      <c r="H87" s="1">
        <f t="shared" si="17"/>
        <v>425775.69172823423</v>
      </c>
      <c r="I87" s="1">
        <f t="shared" si="18"/>
        <v>8357.2220155487958</v>
      </c>
      <c r="J87" s="1">
        <f t="shared" si="12"/>
        <v>-135680.67989762907</v>
      </c>
      <c r="K87" s="1">
        <f t="shared" si="13"/>
        <v>-324.77093437635824</v>
      </c>
      <c r="L87" s="1">
        <f t="shared" si="26"/>
        <v>-75509.739726688902</v>
      </c>
      <c r="M87" s="1">
        <f t="shared" si="27"/>
        <v>484.61628857018655</v>
      </c>
      <c r="N87" s="1">
        <f t="shared" si="22"/>
        <v>27510.203293254108</v>
      </c>
      <c r="O87" s="1">
        <f t="shared" si="23"/>
        <v>1971.9108947800478</v>
      </c>
      <c r="P87" s="1">
        <f t="shared" si="20"/>
        <v>186729.86624173069</v>
      </c>
      <c r="Q87" s="1">
        <f t="shared" si="21"/>
        <v>4433.6422000096582</v>
      </c>
      <c r="R87" s="1">
        <f t="shared" si="24"/>
        <v>3157.5063981843095</v>
      </c>
      <c r="S87" s="1">
        <f t="shared" si="25"/>
        <v>1611.4909807330148</v>
      </c>
    </row>
    <row r="88" spans="1:19" x14ac:dyDescent="0.25">
      <c r="A88">
        <v>-108</v>
      </c>
      <c r="B88">
        <f t="shared" si="19"/>
        <v>108</v>
      </c>
      <c r="C88" t="s">
        <v>1</v>
      </c>
      <c r="D88" s="1">
        <v>129000000000000</v>
      </c>
      <c r="E88" s="1">
        <f t="shared" si="16"/>
        <v>-20.64</v>
      </c>
      <c r="F88" s="1">
        <f t="shared" si="14"/>
        <v>-168964.75928340337</v>
      </c>
      <c r="G88" s="1">
        <f t="shared" si="15"/>
        <v>-723.58856149500218</v>
      </c>
      <c r="H88" s="1">
        <f t="shared" si="17"/>
        <v>421789.01926698547</v>
      </c>
      <c r="I88" s="1">
        <f t="shared" si="18"/>
        <v>8441.5798194021936</v>
      </c>
      <c r="J88" s="1">
        <f t="shared" ref="J88:J151" si="28">J87 +0.00000001*0.5*(E88+E89)*(B89-B88)/$A$98/$A$100</f>
        <v>-139667.3523588778</v>
      </c>
      <c r="K88" s="1">
        <f t="shared" ref="K88:K151" si="29">K87+J88*(B89-B88)*0.0001</f>
        <v>-352.70440484813378</v>
      </c>
      <c r="L88" s="1">
        <f t="shared" si="26"/>
        <v>-79496.412187937633</v>
      </c>
      <c r="M88" s="1">
        <f t="shared" si="27"/>
        <v>468.71700613259901</v>
      </c>
      <c r="N88" s="1">
        <f t="shared" si="22"/>
        <v>23523.530832005374</v>
      </c>
      <c r="O88" s="1">
        <f t="shared" si="23"/>
        <v>1976.6156009464489</v>
      </c>
      <c r="P88" s="1">
        <f t="shared" si="20"/>
        <v>182743.19378048196</v>
      </c>
      <c r="Q88" s="1">
        <f t="shared" si="21"/>
        <v>4462.3349307064564</v>
      </c>
      <c r="R88" s="1">
        <f t="shared" si="24"/>
        <v>-829.16606306442327</v>
      </c>
      <c r="S88" s="1">
        <f t="shared" si="25"/>
        <v>1611.325147520402</v>
      </c>
    </row>
    <row r="89" spans="1:19" x14ac:dyDescent="0.25">
      <c r="A89">
        <v>-110</v>
      </c>
      <c r="B89">
        <f t="shared" si="19"/>
        <v>110</v>
      </c>
      <c r="C89" t="s">
        <v>1</v>
      </c>
      <c r="D89" s="1">
        <v>129000000000000</v>
      </c>
      <c r="E89" s="1">
        <f t="shared" si="16"/>
        <v>-20.64</v>
      </c>
      <c r="F89" s="1">
        <f t="shared" si="14"/>
        <v>-172905.07508812594</v>
      </c>
      <c r="G89" s="1">
        <f t="shared" si="15"/>
        <v>-758.16957651262737</v>
      </c>
      <c r="H89" s="1">
        <f t="shared" si="17"/>
        <v>417848.70346226287</v>
      </c>
      <c r="I89" s="1">
        <f t="shared" si="18"/>
        <v>8525.1495600946455</v>
      </c>
      <c r="J89" s="1">
        <f t="shared" si="28"/>
        <v>-143607.66816360038</v>
      </c>
      <c r="K89" s="1">
        <f t="shared" si="29"/>
        <v>-381.42593848085386</v>
      </c>
      <c r="L89" s="1">
        <f t="shared" si="26"/>
        <v>-83436.72799266022</v>
      </c>
      <c r="M89" s="1">
        <f t="shared" si="27"/>
        <v>452.02966053406698</v>
      </c>
      <c r="N89" s="1">
        <f t="shared" si="22"/>
        <v>19583.215027282789</v>
      </c>
      <c r="O89" s="1">
        <f t="shared" si="23"/>
        <v>1980.5322439519055</v>
      </c>
      <c r="P89" s="1">
        <f t="shared" si="20"/>
        <v>178802.87797575939</v>
      </c>
      <c r="Q89" s="1">
        <f t="shared" si="21"/>
        <v>4490.2426886860785</v>
      </c>
      <c r="R89" s="1">
        <f t="shared" si="24"/>
        <v>-4769.481867787008</v>
      </c>
      <c r="S89" s="1">
        <f t="shared" si="25"/>
        <v>1610.3712511468445</v>
      </c>
    </row>
    <row r="90" spans="1:19" x14ac:dyDescent="0.25">
      <c r="A90">
        <v>-112</v>
      </c>
      <c r="B90">
        <f t="shared" si="19"/>
        <v>112</v>
      </c>
      <c r="C90" t="s">
        <v>1</v>
      </c>
      <c r="D90" s="1">
        <v>126000000000000</v>
      </c>
      <c r="E90" s="1">
        <f t="shared" si="16"/>
        <v>-20.16</v>
      </c>
      <c r="F90" s="1">
        <f t="shared" si="14"/>
        <v>-176814.48645516444</v>
      </c>
      <c r="G90" s="1">
        <f t="shared" si="15"/>
        <v>-793.53247380366031</v>
      </c>
      <c r="H90" s="1">
        <f t="shared" si="17"/>
        <v>413939.29209522437</v>
      </c>
      <c r="I90" s="1">
        <f t="shared" si="18"/>
        <v>8607.9374185136912</v>
      </c>
      <c r="J90" s="1">
        <f t="shared" si="28"/>
        <v>-147517.07953063888</v>
      </c>
      <c r="K90" s="1">
        <f t="shared" si="29"/>
        <v>-410.92935438698163</v>
      </c>
      <c r="L90" s="1">
        <f t="shared" si="26"/>
        <v>-87346.139359698704</v>
      </c>
      <c r="M90" s="1">
        <f t="shared" si="27"/>
        <v>434.56043266212725</v>
      </c>
      <c r="N90" s="1">
        <f t="shared" si="22"/>
        <v>15673.803660244303</v>
      </c>
      <c r="O90" s="1">
        <f t="shared" si="23"/>
        <v>1983.6670046839542</v>
      </c>
      <c r="P90" s="1">
        <f t="shared" si="20"/>
        <v>174893.46660872089</v>
      </c>
      <c r="Q90" s="1">
        <f t="shared" si="21"/>
        <v>4517.3654739485246</v>
      </c>
      <c r="R90" s="1">
        <f t="shared" si="24"/>
        <v>-8678.893234825493</v>
      </c>
      <c r="S90" s="1">
        <f t="shared" si="25"/>
        <v>1608.6354724998794</v>
      </c>
    </row>
    <row r="91" spans="1:19" x14ac:dyDescent="0.25">
      <c r="A91">
        <v>-114</v>
      </c>
      <c r="B91">
        <f t="shared" si="19"/>
        <v>114</v>
      </c>
      <c r="C91" t="s">
        <v>1</v>
      </c>
      <c r="D91" s="1">
        <v>127000000000000</v>
      </c>
      <c r="E91" s="1">
        <f t="shared" si="16"/>
        <v>-20.32</v>
      </c>
      <c r="F91" s="1">
        <f t="shared" si="14"/>
        <v>-180754.80225988702</v>
      </c>
      <c r="G91" s="1">
        <f t="shared" si="15"/>
        <v>-829.68343425563774</v>
      </c>
      <c r="H91" s="1">
        <f t="shared" si="17"/>
        <v>409998.97629050177</v>
      </c>
      <c r="I91" s="1">
        <f t="shared" si="18"/>
        <v>8689.937213771791</v>
      </c>
      <c r="J91" s="1">
        <f t="shared" si="28"/>
        <v>-151457.39533536145</v>
      </c>
      <c r="K91" s="1">
        <f t="shared" si="29"/>
        <v>-441.22083345405395</v>
      </c>
      <c r="L91" s="1">
        <f t="shared" si="26"/>
        <v>-91286.455164421292</v>
      </c>
      <c r="M91" s="1">
        <f t="shared" si="27"/>
        <v>416.30314162924299</v>
      </c>
      <c r="N91" s="1">
        <f t="shared" si="22"/>
        <v>11733.487855521718</v>
      </c>
      <c r="O91" s="1">
        <f t="shared" si="23"/>
        <v>1986.0137022550587</v>
      </c>
      <c r="P91" s="1">
        <f t="shared" si="20"/>
        <v>170953.15080399832</v>
      </c>
      <c r="Q91" s="1">
        <f t="shared" si="21"/>
        <v>4543.7032864937946</v>
      </c>
      <c r="R91" s="1">
        <f t="shared" si="24"/>
        <v>-12619.209039548077</v>
      </c>
      <c r="S91" s="1">
        <f t="shared" si="25"/>
        <v>1606.1116306919698</v>
      </c>
    </row>
    <row r="92" spans="1:19" x14ac:dyDescent="0.25">
      <c r="A92">
        <v>-116</v>
      </c>
      <c r="B92">
        <f t="shared" si="19"/>
        <v>116</v>
      </c>
      <c r="C92" t="s">
        <v>1</v>
      </c>
      <c r="D92" s="1">
        <v>128000000000000</v>
      </c>
      <c r="E92" s="1">
        <f t="shared" si="16"/>
        <v>-20.48</v>
      </c>
      <c r="F92" s="1">
        <f t="shared" si="14"/>
        <v>-184695.11806460959</v>
      </c>
      <c r="G92" s="1">
        <f t="shared" si="15"/>
        <v>-866.62245786855965</v>
      </c>
      <c r="H92" s="1">
        <f t="shared" si="17"/>
        <v>406058.66048577917</v>
      </c>
      <c r="I92" s="1">
        <f t="shared" si="18"/>
        <v>8771.1489458689466</v>
      </c>
      <c r="J92" s="1">
        <f t="shared" si="28"/>
        <v>-155397.71114008402</v>
      </c>
      <c r="K92" s="1">
        <f t="shared" si="29"/>
        <v>-472.30037568207075</v>
      </c>
      <c r="L92" s="1">
        <f t="shared" si="26"/>
        <v>-95226.770969143879</v>
      </c>
      <c r="M92" s="1">
        <f t="shared" si="27"/>
        <v>397.25778743541423</v>
      </c>
      <c r="N92" s="1">
        <f t="shared" si="22"/>
        <v>7793.172050799134</v>
      </c>
      <c r="O92" s="1">
        <f t="shared" si="23"/>
        <v>1987.5723366652185</v>
      </c>
      <c r="P92" s="1">
        <f t="shared" si="20"/>
        <v>167012.83499927574</v>
      </c>
      <c r="Q92" s="1">
        <f t="shared" si="21"/>
        <v>4569.2561263218886</v>
      </c>
      <c r="R92" s="1">
        <f t="shared" si="24"/>
        <v>-16559.524844270662</v>
      </c>
      <c r="S92" s="1">
        <f t="shared" si="25"/>
        <v>1602.7997257231157</v>
      </c>
    </row>
    <row r="93" spans="1:19" x14ac:dyDescent="0.25">
      <c r="A93">
        <v>-118</v>
      </c>
      <c r="B93">
        <v>118</v>
      </c>
      <c r="C93" t="s">
        <v>1</v>
      </c>
      <c r="D93" s="1">
        <v>127000000000000</v>
      </c>
      <c r="E93" s="1">
        <f t="shared" si="16"/>
        <v>-20.32</v>
      </c>
      <c r="F93" s="1">
        <f t="shared" ref="F93:F153" si="30">F92 +0.00000001*0.5*(E93+E94)*(B94-B93)/$A$98/$A$100</f>
        <v>-188619.98165049014</v>
      </c>
      <c r="G93" s="1">
        <f t="shared" ref="G93:G153" si="31">G92+F93*(B94-B93)*0.0001</f>
        <v>-904.34645419865774</v>
      </c>
      <c r="H93" s="1">
        <f t="shared" si="17"/>
        <v>402133.79689989862</v>
      </c>
      <c r="I93" s="1">
        <f t="shared" si="18"/>
        <v>8851.5757052489262</v>
      </c>
      <c r="J93" s="1">
        <f t="shared" si="28"/>
        <v>-159322.57472596457</v>
      </c>
      <c r="K93" s="1">
        <f t="shared" si="29"/>
        <v>-504.16489062726367</v>
      </c>
      <c r="L93" s="1">
        <f t="shared" si="26"/>
        <v>-99151.634555024415</v>
      </c>
      <c r="M93" s="1">
        <f t="shared" si="27"/>
        <v>377.42746052440936</v>
      </c>
      <c r="N93" s="1">
        <f t="shared" si="22"/>
        <v>3868.3084649185985</v>
      </c>
      <c r="O93" s="1">
        <f t="shared" si="23"/>
        <v>1988.3459983582022</v>
      </c>
      <c r="P93" s="1">
        <f t="shared" si="20"/>
        <v>163087.97141339519</v>
      </c>
      <c r="Q93" s="1">
        <f t="shared" si="21"/>
        <v>4594.0239934328065</v>
      </c>
      <c r="R93" s="1">
        <f t="shared" si="24"/>
        <v>-20484.388430151197</v>
      </c>
      <c r="S93" s="1">
        <f t="shared" si="25"/>
        <v>1598.7028480370855</v>
      </c>
    </row>
    <row r="94" spans="1:19" x14ac:dyDescent="0.25">
      <c r="B94">
        <v>120</v>
      </c>
      <c r="D94" s="1">
        <v>127000000000000</v>
      </c>
      <c r="E94" s="1">
        <f t="shared" si="16"/>
        <v>-20.32</v>
      </c>
      <c r="F94" s="1">
        <f t="shared" si="30"/>
        <v>-192544.84523637069</v>
      </c>
      <c r="G94" s="1">
        <f t="shared" si="31"/>
        <v>-942.85542324593189</v>
      </c>
      <c r="H94" s="1">
        <f t="shared" si="17"/>
        <v>398208.93331401807</v>
      </c>
      <c r="I94" s="1">
        <f t="shared" si="18"/>
        <v>8931.2174919117297</v>
      </c>
      <c r="J94" s="1">
        <f t="shared" si="28"/>
        <v>-163247.43831184512</v>
      </c>
      <c r="K94" s="1">
        <f t="shared" si="29"/>
        <v>-536.81437828963271</v>
      </c>
      <c r="L94" s="1">
        <f t="shared" si="26"/>
        <v>-103076.49814090495</v>
      </c>
      <c r="M94" s="1">
        <f t="shared" si="27"/>
        <v>356.81216089622836</v>
      </c>
      <c r="N94" s="1">
        <f t="shared" si="22"/>
        <v>-56.555120961937064</v>
      </c>
      <c r="O94" s="1">
        <f t="shared" si="23"/>
        <v>1988.3346873340099</v>
      </c>
      <c r="P94" s="1">
        <f t="shared" si="20"/>
        <v>159163.10782751464</v>
      </c>
      <c r="Q94" s="1">
        <f t="shared" si="21"/>
        <v>4618.0068878265483</v>
      </c>
      <c r="R94" s="1">
        <f t="shared" si="24"/>
        <v>-24409.252016031733</v>
      </c>
      <c r="S94" s="1">
        <f t="shared" si="25"/>
        <v>1593.8209976338792</v>
      </c>
    </row>
    <row r="95" spans="1:19" x14ac:dyDescent="0.25">
      <c r="A95" t="s">
        <v>3</v>
      </c>
      <c r="B95">
        <v>122</v>
      </c>
      <c r="D95" s="1">
        <v>127000000000000</v>
      </c>
      <c r="E95" s="1">
        <f t="shared" si="16"/>
        <v>-20.32</v>
      </c>
      <c r="F95" s="1">
        <f t="shared" si="30"/>
        <v>-196469.70882225124</v>
      </c>
      <c r="G95" s="1">
        <f t="shared" si="31"/>
        <v>-982.1493650103821</v>
      </c>
      <c r="H95" s="1">
        <f t="shared" si="17"/>
        <v>394284.06972813752</v>
      </c>
      <c r="I95" s="1">
        <f t="shared" si="18"/>
        <v>9010.0743058573571</v>
      </c>
      <c r="J95" s="1">
        <f t="shared" si="28"/>
        <v>-167172.30189772567</v>
      </c>
      <c r="K95" s="1">
        <f t="shared" si="29"/>
        <v>-570.24883866917787</v>
      </c>
      <c r="L95" s="1">
        <f t="shared" si="26"/>
        <v>-107001.36172678549</v>
      </c>
      <c r="M95" s="1">
        <f t="shared" si="27"/>
        <v>335.41188855087125</v>
      </c>
      <c r="N95" s="1">
        <f t="shared" si="22"/>
        <v>-3981.4187068424726</v>
      </c>
      <c r="O95" s="1">
        <f t="shared" si="23"/>
        <v>1987.5384035926413</v>
      </c>
      <c r="P95" s="1">
        <f t="shared" si="20"/>
        <v>155238.24424163409</v>
      </c>
      <c r="Q95" s="1">
        <f t="shared" si="21"/>
        <v>4641.2048095031141</v>
      </c>
      <c r="R95" s="1">
        <f t="shared" si="24"/>
        <v>-28334.115601912268</v>
      </c>
      <c r="S95" s="1">
        <f t="shared" si="25"/>
        <v>1588.1541745134966</v>
      </c>
    </row>
    <row r="96" spans="1:19" x14ac:dyDescent="0.25">
      <c r="A96" s="1">
        <v>1.5999999999999999E-19</v>
      </c>
      <c r="B96">
        <v>124</v>
      </c>
      <c r="D96" s="1">
        <v>127000000000000</v>
      </c>
      <c r="E96" s="1">
        <f t="shared" si="16"/>
        <v>-20.32</v>
      </c>
      <c r="F96" s="1">
        <f t="shared" si="30"/>
        <v>-200394.57240813179</v>
      </c>
      <c r="G96" s="1">
        <f t="shared" si="31"/>
        <v>-1022.2282794920085</v>
      </c>
      <c r="H96" s="1">
        <f t="shared" si="17"/>
        <v>390359.20614225697</v>
      </c>
      <c r="I96" s="1">
        <f t="shared" si="18"/>
        <v>9088.1461470858085</v>
      </c>
      <c r="J96" s="1">
        <f t="shared" si="28"/>
        <v>-171097.16548360622</v>
      </c>
      <c r="K96" s="1">
        <f t="shared" si="29"/>
        <v>-604.46827176589909</v>
      </c>
      <c r="L96" s="1">
        <f t="shared" si="26"/>
        <v>-110926.22531266602</v>
      </c>
      <c r="M96" s="1">
        <f t="shared" si="27"/>
        <v>313.22664348833803</v>
      </c>
      <c r="N96" s="1">
        <f t="shared" si="22"/>
        <v>-7906.2822927230081</v>
      </c>
      <c r="O96" s="1">
        <f t="shared" si="23"/>
        <v>1985.9571471340967</v>
      </c>
      <c r="P96" s="1">
        <f t="shared" si="20"/>
        <v>151313.38065575354</v>
      </c>
      <c r="Q96" s="1">
        <f t="shared" si="21"/>
        <v>4663.6177584625038</v>
      </c>
      <c r="R96" s="1">
        <f t="shared" si="24"/>
        <v>-32258.979187792804</v>
      </c>
      <c r="S96" s="1">
        <f t="shared" si="25"/>
        <v>1581.702378675938</v>
      </c>
    </row>
    <row r="97" spans="1:19" x14ac:dyDescent="0.25">
      <c r="A97" t="s">
        <v>4</v>
      </c>
      <c r="B97">
        <v>126</v>
      </c>
      <c r="D97" s="1">
        <v>127000000000000</v>
      </c>
      <c r="E97" s="1">
        <f t="shared" si="16"/>
        <v>-20.32</v>
      </c>
      <c r="F97" s="1">
        <f t="shared" si="30"/>
        <v>-204319.43599401234</v>
      </c>
      <c r="G97" s="1">
        <f t="shared" si="31"/>
        <v>-1063.0921666908109</v>
      </c>
      <c r="H97" s="1">
        <f t="shared" si="17"/>
        <v>386434.34255637642</v>
      </c>
      <c r="I97" s="1">
        <f t="shared" si="18"/>
        <v>9165.4330155970838</v>
      </c>
      <c r="J97" s="1">
        <f t="shared" si="28"/>
        <v>-175022.02906948677</v>
      </c>
      <c r="K97" s="1">
        <f t="shared" si="29"/>
        <v>-639.47267757979648</v>
      </c>
      <c r="L97" s="1">
        <f t="shared" si="26"/>
        <v>-114851.08889854656</v>
      </c>
      <c r="M97" s="1">
        <f t="shared" si="27"/>
        <v>290.25642570862874</v>
      </c>
      <c r="N97" s="1">
        <f t="shared" si="22"/>
        <v>-11831.145878603544</v>
      </c>
      <c r="O97" s="1">
        <f t="shared" si="23"/>
        <v>1983.5909179583759</v>
      </c>
      <c r="P97" s="1">
        <f t="shared" si="20"/>
        <v>147388.51706987299</v>
      </c>
      <c r="Q97" s="1">
        <f t="shared" si="21"/>
        <v>4685.2457347047175</v>
      </c>
      <c r="R97" s="1">
        <f t="shared" si="24"/>
        <v>-36183.842773673343</v>
      </c>
      <c r="S97" s="1">
        <f t="shared" si="25"/>
        <v>1574.4656101212033</v>
      </c>
    </row>
    <row r="98" spans="1:19" x14ac:dyDescent="0.25">
      <c r="A98" s="1">
        <v>8.8500000000000005E-12</v>
      </c>
      <c r="B98">
        <v>128</v>
      </c>
      <c r="D98" s="1">
        <v>127000000000000</v>
      </c>
      <c r="E98" s="1">
        <f t="shared" si="16"/>
        <v>-20.32</v>
      </c>
      <c r="F98" s="1">
        <f t="shared" si="30"/>
        <v>-208244.29957989289</v>
      </c>
      <c r="G98" s="1">
        <f t="shared" si="31"/>
        <v>-1104.7410266067895</v>
      </c>
      <c r="H98" s="1">
        <f t="shared" si="17"/>
        <v>382509.47897049587</v>
      </c>
      <c r="I98" s="1">
        <f t="shared" si="18"/>
        <v>9241.9349113911831</v>
      </c>
      <c r="J98" s="1">
        <f t="shared" si="28"/>
        <v>-178946.89265536732</v>
      </c>
      <c r="K98" s="1">
        <f t="shared" si="29"/>
        <v>-675.26205611086993</v>
      </c>
      <c r="L98" s="1">
        <f t="shared" si="26"/>
        <v>-118775.95248442709</v>
      </c>
      <c r="M98" s="1">
        <f t="shared" si="27"/>
        <v>266.50123521174334</v>
      </c>
      <c r="N98" s="1">
        <f t="shared" si="22"/>
        <v>-15756.009464484079</v>
      </c>
      <c r="O98" s="1">
        <f t="shared" si="23"/>
        <v>1980.4397160654792</v>
      </c>
      <c r="P98" s="1">
        <f t="shared" si="20"/>
        <v>143463.65348399244</v>
      </c>
      <c r="Q98" s="1">
        <f t="shared" si="21"/>
        <v>4706.0887382297551</v>
      </c>
      <c r="R98" s="1">
        <f t="shared" si="24"/>
        <v>-40108.706359553878</v>
      </c>
      <c r="S98" s="1">
        <f t="shared" si="25"/>
        <v>1566.4438688492926</v>
      </c>
    </row>
    <row r="99" spans="1:19" x14ac:dyDescent="0.25">
      <c r="A99" t="s">
        <v>5</v>
      </c>
      <c r="B99">
        <v>130</v>
      </c>
      <c r="D99" s="1">
        <v>127000000000000</v>
      </c>
      <c r="E99" s="1">
        <f t="shared" si="16"/>
        <v>-20.32</v>
      </c>
      <c r="F99" s="1">
        <f t="shared" si="30"/>
        <v>-212169.16316577344</v>
      </c>
      <c r="G99" s="1">
        <f t="shared" si="31"/>
        <v>-1147.1748592399442</v>
      </c>
      <c r="H99" s="1">
        <f t="shared" si="17"/>
        <v>378584.61538461532</v>
      </c>
      <c r="I99" s="1">
        <f t="shared" si="18"/>
        <v>9317.6518344681062</v>
      </c>
      <c r="J99" s="1">
        <f t="shared" si="28"/>
        <v>-182871.75624124787</v>
      </c>
      <c r="K99" s="1">
        <f t="shared" si="29"/>
        <v>-711.83640735911956</v>
      </c>
      <c r="L99" s="1">
        <f t="shared" si="26"/>
        <v>-122700.81607030763</v>
      </c>
      <c r="M99" s="1">
        <f t="shared" si="27"/>
        <v>241.96107199768181</v>
      </c>
      <c r="N99" s="1">
        <f t="shared" si="22"/>
        <v>-19680.873050364615</v>
      </c>
      <c r="O99" s="1">
        <f t="shared" si="23"/>
        <v>1976.5035414554063</v>
      </c>
      <c r="P99" s="1">
        <f t="shared" si="20"/>
        <v>139538.78989811189</v>
      </c>
      <c r="Q99" s="1">
        <f t="shared" si="21"/>
        <v>4726.1467690376167</v>
      </c>
      <c r="R99" s="1">
        <f t="shared" si="24"/>
        <v>-44033.569945434414</v>
      </c>
      <c r="S99" s="1">
        <f t="shared" si="25"/>
        <v>1557.6371548602058</v>
      </c>
    </row>
    <row r="100" spans="1:19" x14ac:dyDescent="0.25">
      <c r="A100">
        <v>11.7</v>
      </c>
      <c r="B100">
        <v>132</v>
      </c>
      <c r="D100" s="1">
        <v>127000000000000</v>
      </c>
      <c r="E100" s="1">
        <f t="shared" ref="E100:E154" si="32">-D100*$A$96*1000000</f>
        <v>-20.32</v>
      </c>
      <c r="F100" s="1">
        <f t="shared" si="30"/>
        <v>-216094.02675165399</v>
      </c>
      <c r="G100" s="1">
        <f t="shared" si="31"/>
        <v>-1190.393664590275</v>
      </c>
      <c r="H100" s="1">
        <f t="shared" si="17"/>
        <v>374659.75179873477</v>
      </c>
      <c r="I100" s="1">
        <f t="shared" si="18"/>
        <v>9392.5837848278534</v>
      </c>
      <c r="J100" s="1">
        <f t="shared" si="28"/>
        <v>-186796.61982712842</v>
      </c>
      <c r="K100" s="1">
        <f t="shared" si="29"/>
        <v>-749.19573132454525</v>
      </c>
      <c r="L100" s="1">
        <f t="shared" si="26"/>
        <v>-126625.67965618816</v>
      </c>
      <c r="M100" s="1">
        <f t="shared" si="27"/>
        <v>216.63593606644417</v>
      </c>
      <c r="N100" s="1">
        <f t="shared" si="22"/>
        <v>-23605.73663624515</v>
      </c>
      <c r="O100" s="1">
        <f t="shared" si="23"/>
        <v>1971.7823941281572</v>
      </c>
      <c r="P100" s="1">
        <f t="shared" si="20"/>
        <v>135613.92631223134</v>
      </c>
      <c r="Q100" s="1">
        <f t="shared" si="21"/>
        <v>4745.4198271283021</v>
      </c>
      <c r="R100" s="1">
        <f t="shared" si="24"/>
        <v>-47958.43353131495</v>
      </c>
      <c r="S100" s="1">
        <f t="shared" si="25"/>
        <v>1548.0454681539427</v>
      </c>
    </row>
    <row r="101" spans="1:19" x14ac:dyDescent="0.25">
      <c r="B101">
        <v>134</v>
      </c>
      <c r="D101" s="1">
        <v>127000000000000</v>
      </c>
      <c r="E101" s="1">
        <f t="shared" si="32"/>
        <v>-20.32</v>
      </c>
      <c r="F101" s="1">
        <f t="shared" si="30"/>
        <v>-220018.89033753454</v>
      </c>
      <c r="G101" s="1">
        <f t="shared" si="31"/>
        <v>-1234.3974426577818</v>
      </c>
      <c r="H101" s="1">
        <f t="shared" si="17"/>
        <v>370734.88821285422</v>
      </c>
      <c r="I101" s="1">
        <f t="shared" si="18"/>
        <v>9466.7307624704245</v>
      </c>
      <c r="J101" s="1">
        <f t="shared" si="28"/>
        <v>-190721.48341300897</v>
      </c>
      <c r="K101" s="1">
        <f t="shared" si="29"/>
        <v>-787.340028007147</v>
      </c>
      <c r="L101" s="1">
        <f t="shared" si="26"/>
        <v>-130550.5432420687</v>
      </c>
      <c r="M101" s="1">
        <f t="shared" si="27"/>
        <v>190.52582741803042</v>
      </c>
      <c r="N101" s="1">
        <f t="shared" si="22"/>
        <v>-27530.600222125686</v>
      </c>
      <c r="O101" s="1">
        <f t="shared" si="23"/>
        <v>1966.276274083732</v>
      </c>
      <c r="P101" s="1">
        <f t="shared" si="20"/>
        <v>131689.06272635079</v>
      </c>
      <c r="Q101" s="1">
        <f t="shared" si="21"/>
        <v>4763.9079125018116</v>
      </c>
      <c r="R101" s="1">
        <f t="shared" si="24"/>
        <v>-51883.297117195485</v>
      </c>
      <c r="S101" s="1">
        <f t="shared" si="25"/>
        <v>1537.6688087305035</v>
      </c>
    </row>
    <row r="102" spans="1:19" x14ac:dyDescent="0.25">
      <c r="B102">
        <v>136</v>
      </c>
      <c r="D102" s="1">
        <v>127000000000000</v>
      </c>
      <c r="E102" s="1">
        <f t="shared" si="32"/>
        <v>-20.32</v>
      </c>
      <c r="F102" s="1">
        <f t="shared" si="30"/>
        <v>-223943.75392341509</v>
      </c>
      <c r="G102" s="1">
        <f t="shared" si="31"/>
        <v>-1279.1861934424649</v>
      </c>
      <c r="H102" s="1">
        <f t="shared" si="17"/>
        <v>366810.02462697367</v>
      </c>
      <c r="I102" s="1">
        <f t="shared" si="18"/>
        <v>9540.0927673958195</v>
      </c>
      <c r="J102" s="1">
        <f t="shared" si="28"/>
        <v>-194646.34699888952</v>
      </c>
      <c r="K102" s="1">
        <f t="shared" si="29"/>
        <v>-826.26929740692492</v>
      </c>
      <c r="L102" s="1">
        <f t="shared" si="26"/>
        <v>-134475.40682794922</v>
      </c>
      <c r="M102" s="1">
        <f t="shared" si="27"/>
        <v>163.63074605244057</v>
      </c>
      <c r="N102" s="1">
        <f t="shared" si="22"/>
        <v>-31455.463808006221</v>
      </c>
      <c r="O102" s="1">
        <f t="shared" si="23"/>
        <v>1959.9851813221308</v>
      </c>
      <c r="P102" s="1">
        <f t="shared" si="20"/>
        <v>127764.19914047026</v>
      </c>
      <c r="Q102" s="1">
        <f t="shared" si="21"/>
        <v>4781.6110251581449</v>
      </c>
      <c r="R102" s="1">
        <f t="shared" si="24"/>
        <v>-55808.160703076021</v>
      </c>
      <c r="S102" s="1">
        <f t="shared" si="25"/>
        <v>1526.5071765898883</v>
      </c>
    </row>
    <row r="103" spans="1:19" x14ac:dyDescent="0.25">
      <c r="B103">
        <v>138</v>
      </c>
      <c r="D103" s="1">
        <v>127000000000000</v>
      </c>
      <c r="E103" s="1">
        <f t="shared" si="32"/>
        <v>-20.32</v>
      </c>
      <c r="F103" s="1">
        <f t="shared" si="30"/>
        <v>-227868.61750929564</v>
      </c>
      <c r="G103" s="1">
        <f t="shared" si="31"/>
        <v>-1324.759916944324</v>
      </c>
      <c r="H103" s="1">
        <f t="shared" si="17"/>
        <v>362885.16104109312</v>
      </c>
      <c r="I103" s="1">
        <f t="shared" si="18"/>
        <v>9612.6697996040384</v>
      </c>
      <c r="J103" s="1">
        <f t="shared" si="28"/>
        <v>-198571.21058477007</v>
      </c>
      <c r="K103" s="1">
        <f t="shared" si="29"/>
        <v>-865.9835395238789</v>
      </c>
      <c r="L103" s="1">
        <f t="shared" si="26"/>
        <v>-138400.27041382977</v>
      </c>
      <c r="M103" s="1">
        <f t="shared" si="27"/>
        <v>135.95069196967461</v>
      </c>
      <c r="N103" s="1">
        <f t="shared" si="22"/>
        <v>-35380.327393886757</v>
      </c>
      <c r="O103" s="1">
        <f t="shared" si="23"/>
        <v>1952.9091158433534</v>
      </c>
      <c r="P103" s="1">
        <f t="shared" si="20"/>
        <v>123839.33555458972</v>
      </c>
      <c r="Q103" s="1">
        <f t="shared" si="21"/>
        <v>4798.5291650973022</v>
      </c>
      <c r="R103" s="1">
        <f t="shared" si="24"/>
        <v>-59733.024288956556</v>
      </c>
      <c r="S103" s="1">
        <f t="shared" si="25"/>
        <v>1514.5605717320971</v>
      </c>
    </row>
    <row r="104" spans="1:19" x14ac:dyDescent="0.25">
      <c r="B104">
        <v>140</v>
      </c>
      <c r="D104" s="1">
        <v>127000000000000</v>
      </c>
      <c r="E104" s="1">
        <f t="shared" si="32"/>
        <v>-20.32</v>
      </c>
      <c r="F104" s="1">
        <f t="shared" si="30"/>
        <v>-231793.48109517619</v>
      </c>
      <c r="G104" s="1">
        <f t="shared" si="31"/>
        <v>-1371.1186131633592</v>
      </c>
      <c r="H104" s="1">
        <f t="shared" si="17"/>
        <v>358960.29745521257</v>
      </c>
      <c r="I104" s="1">
        <f t="shared" si="18"/>
        <v>9684.4618590950813</v>
      </c>
      <c r="J104" s="1">
        <f t="shared" si="28"/>
        <v>-202496.07417065062</v>
      </c>
      <c r="K104" s="1">
        <f t="shared" si="29"/>
        <v>-906.48275435800906</v>
      </c>
      <c r="L104" s="1">
        <f t="shared" si="26"/>
        <v>-142325.13399971032</v>
      </c>
      <c r="M104" s="1">
        <f t="shared" si="27"/>
        <v>107.48566516973254</v>
      </c>
      <c r="N104" s="1">
        <f t="shared" si="22"/>
        <v>-39305.190979767292</v>
      </c>
      <c r="O104" s="1">
        <f t="shared" si="23"/>
        <v>1945.0480776474001</v>
      </c>
      <c r="P104" s="1">
        <f t="shared" si="20"/>
        <v>119914.47196870919</v>
      </c>
      <c r="Q104" s="1">
        <f t="shared" si="21"/>
        <v>4814.6623323192825</v>
      </c>
      <c r="R104" s="1">
        <f t="shared" si="24"/>
        <v>-63657.887874837092</v>
      </c>
      <c r="S104" s="1">
        <f t="shared" si="25"/>
        <v>1501.8289941571297</v>
      </c>
    </row>
    <row r="105" spans="1:19" x14ac:dyDescent="0.25">
      <c r="B105">
        <v>142</v>
      </c>
      <c r="D105" s="1">
        <v>127000000000000</v>
      </c>
      <c r="E105" s="1">
        <f t="shared" si="32"/>
        <v>-20.32</v>
      </c>
      <c r="F105" s="1">
        <f t="shared" si="30"/>
        <v>-235718.34468105674</v>
      </c>
      <c r="G105" s="1">
        <f t="shared" si="31"/>
        <v>-1418.2622820995705</v>
      </c>
      <c r="H105" s="1">
        <f t="shared" si="17"/>
        <v>355035.43386933202</v>
      </c>
      <c r="I105" s="1">
        <f t="shared" si="18"/>
        <v>9755.4689458689481</v>
      </c>
      <c r="J105" s="1">
        <f t="shared" si="28"/>
        <v>-206420.93775653117</v>
      </c>
      <c r="K105" s="1">
        <f t="shared" si="29"/>
        <v>-947.76694190931528</v>
      </c>
      <c r="L105" s="1">
        <f t="shared" si="26"/>
        <v>-146249.99758559087</v>
      </c>
      <c r="M105" s="1">
        <f t="shared" si="27"/>
        <v>78.235665652614358</v>
      </c>
      <c r="N105" s="1">
        <f t="shared" si="22"/>
        <v>-43230.054565647828</v>
      </c>
      <c r="O105" s="1">
        <f t="shared" si="23"/>
        <v>1936.4020667342704</v>
      </c>
      <c r="P105" s="1">
        <f t="shared" si="20"/>
        <v>115989.60838282865</v>
      </c>
      <c r="Q105" s="1">
        <f t="shared" si="21"/>
        <v>4830.0105268240868</v>
      </c>
      <c r="R105" s="1">
        <f t="shared" si="24"/>
        <v>-67582.751460717627</v>
      </c>
      <c r="S105" s="1">
        <f t="shared" si="25"/>
        <v>1488.3124438649861</v>
      </c>
    </row>
    <row r="106" spans="1:19" x14ac:dyDescent="0.25">
      <c r="B106">
        <v>144</v>
      </c>
      <c r="D106" s="1">
        <v>127000000000000</v>
      </c>
      <c r="E106" s="1">
        <f t="shared" si="32"/>
        <v>-20.32</v>
      </c>
      <c r="F106" s="1">
        <f t="shared" si="30"/>
        <v>-239643.20826693729</v>
      </c>
      <c r="G106" s="1">
        <f t="shared" si="31"/>
        <v>-1466.190923752958</v>
      </c>
      <c r="H106" s="1">
        <f t="shared" si="17"/>
        <v>351110.57028345147</v>
      </c>
      <c r="I106" s="1">
        <f t="shared" si="18"/>
        <v>9825.6910599256389</v>
      </c>
      <c r="J106" s="1">
        <f t="shared" si="28"/>
        <v>-210345.80134241172</v>
      </c>
      <c r="K106" s="1">
        <f t="shared" si="29"/>
        <v>-989.83610217779767</v>
      </c>
      <c r="L106" s="1">
        <f t="shared" si="26"/>
        <v>-150174.86117147142</v>
      </c>
      <c r="M106" s="1">
        <f t="shared" si="27"/>
        <v>48.200693418320071</v>
      </c>
      <c r="N106" s="1">
        <f t="shared" si="22"/>
        <v>-47154.918151528364</v>
      </c>
      <c r="O106" s="1">
        <f t="shared" si="23"/>
        <v>1926.9710831039647</v>
      </c>
      <c r="P106" s="1">
        <f t="shared" si="20"/>
        <v>112064.74479694811</v>
      </c>
      <c r="Q106" s="1">
        <f t="shared" si="21"/>
        <v>4844.573748611715</v>
      </c>
      <c r="R106" s="1">
        <f t="shared" si="24"/>
        <v>-71507.615046598163</v>
      </c>
      <c r="S106" s="1">
        <f t="shared" si="25"/>
        <v>1474.0109208556664</v>
      </c>
    </row>
    <row r="107" spans="1:19" x14ac:dyDescent="0.25">
      <c r="B107">
        <v>146</v>
      </c>
      <c r="D107" s="1">
        <v>127000000000000</v>
      </c>
      <c r="E107" s="1">
        <f t="shared" si="32"/>
        <v>-20.32</v>
      </c>
      <c r="F107" s="1">
        <f t="shared" si="30"/>
        <v>-243568.07185281784</v>
      </c>
      <c r="G107" s="1">
        <f t="shared" si="31"/>
        <v>-1514.9045381235217</v>
      </c>
      <c r="H107" s="1">
        <f t="shared" si="17"/>
        <v>347185.70669757092</v>
      </c>
      <c r="I107" s="1">
        <f t="shared" si="18"/>
        <v>9895.1282012651536</v>
      </c>
      <c r="J107" s="1">
        <f t="shared" si="28"/>
        <v>-214270.66492829227</v>
      </c>
      <c r="K107" s="1">
        <f t="shared" si="29"/>
        <v>-1032.6902351634562</v>
      </c>
      <c r="L107" s="1">
        <f t="shared" si="26"/>
        <v>-154099.72475735197</v>
      </c>
      <c r="M107" s="1">
        <f t="shared" si="27"/>
        <v>17.380748466849674</v>
      </c>
      <c r="N107" s="1">
        <f t="shared" si="22"/>
        <v>-51079.781737408899</v>
      </c>
      <c r="O107" s="1">
        <f t="shared" si="23"/>
        <v>1916.7551267564829</v>
      </c>
      <c r="P107" s="1">
        <f t="shared" si="20"/>
        <v>108139.88121106758</v>
      </c>
      <c r="Q107" s="1">
        <f t="shared" si="21"/>
        <v>4858.3519976821672</v>
      </c>
      <c r="R107" s="1">
        <f t="shared" si="24"/>
        <v>-75432.478632478698</v>
      </c>
      <c r="S107" s="1">
        <f t="shared" si="25"/>
        <v>1458.9244251291707</v>
      </c>
    </row>
    <row r="108" spans="1:19" x14ac:dyDescent="0.25">
      <c r="B108">
        <v>148</v>
      </c>
      <c r="D108" s="1">
        <v>127000000000000</v>
      </c>
      <c r="E108" s="1">
        <f t="shared" si="32"/>
        <v>-20.32</v>
      </c>
      <c r="F108" s="1">
        <f t="shared" si="30"/>
        <v>-247492.93543869839</v>
      </c>
      <c r="G108" s="1">
        <f t="shared" si="31"/>
        <v>-1564.4031252112613</v>
      </c>
      <c r="H108" s="1">
        <f t="shared" si="17"/>
        <v>343260.84311169037</v>
      </c>
      <c r="I108" s="1">
        <f t="shared" si="18"/>
        <v>9963.7803698874923</v>
      </c>
      <c r="J108" s="1">
        <f t="shared" si="28"/>
        <v>-218195.52851417282</v>
      </c>
      <c r="K108" s="1">
        <f t="shared" si="29"/>
        <v>-1076.3293408662907</v>
      </c>
      <c r="L108" s="1">
        <f t="shared" si="26"/>
        <v>-158024.58834323252</v>
      </c>
      <c r="M108" s="1">
        <f t="shared" si="27"/>
        <v>-14.224169201796833</v>
      </c>
      <c r="N108" s="1">
        <f t="shared" si="22"/>
        <v>-55004.645323289435</v>
      </c>
      <c r="O108" s="1">
        <f t="shared" si="23"/>
        <v>1905.7541976918251</v>
      </c>
      <c r="P108" s="1">
        <f t="shared" si="20"/>
        <v>104215.01762518704</v>
      </c>
      <c r="Q108" s="1">
        <f t="shared" si="21"/>
        <v>4871.3452740354433</v>
      </c>
      <c r="R108" s="1">
        <f t="shared" si="24"/>
        <v>-79357.342218359234</v>
      </c>
      <c r="S108" s="1">
        <f t="shared" si="25"/>
        <v>1443.0529566854989</v>
      </c>
    </row>
    <row r="109" spans="1:19" x14ac:dyDescent="0.25">
      <c r="B109">
        <v>150</v>
      </c>
      <c r="D109" s="1">
        <v>127000000000000</v>
      </c>
      <c r="E109" s="1">
        <f t="shared" si="32"/>
        <v>-20.32</v>
      </c>
      <c r="F109" s="1">
        <f t="shared" si="30"/>
        <v>-251417.79902457894</v>
      </c>
      <c r="G109" s="1">
        <f t="shared" si="31"/>
        <v>-1614.6866850161771</v>
      </c>
      <c r="H109" s="1">
        <f t="shared" si="17"/>
        <v>339335.97952580982</v>
      </c>
      <c r="I109" s="1">
        <f t="shared" si="18"/>
        <v>10031.647565792655</v>
      </c>
      <c r="J109" s="1">
        <f t="shared" si="28"/>
        <v>-222120.39210005337</v>
      </c>
      <c r="K109" s="1">
        <f t="shared" si="29"/>
        <v>-1120.7534192863013</v>
      </c>
      <c r="L109" s="1">
        <f t="shared" si="26"/>
        <v>-161949.45192911307</v>
      </c>
      <c r="M109" s="1">
        <f t="shared" si="27"/>
        <v>-46.614059587619451</v>
      </c>
      <c r="N109" s="1">
        <f t="shared" si="22"/>
        <v>-58929.50890916997</v>
      </c>
      <c r="O109" s="1">
        <f t="shared" si="23"/>
        <v>1893.9682959099912</v>
      </c>
      <c r="P109" s="1">
        <f t="shared" si="20"/>
        <v>100290.15403930651</v>
      </c>
      <c r="Q109" s="1">
        <f t="shared" si="21"/>
        <v>4883.5535776715433</v>
      </c>
      <c r="R109" s="1">
        <f t="shared" si="24"/>
        <v>-83282.205804239769</v>
      </c>
      <c r="S109" s="1">
        <f t="shared" si="25"/>
        <v>1426.396515524651</v>
      </c>
    </row>
    <row r="110" spans="1:19" x14ac:dyDescent="0.25">
      <c r="B110">
        <v>152</v>
      </c>
      <c r="D110" s="1">
        <v>127000000000000</v>
      </c>
      <c r="E110" s="1">
        <f t="shared" si="32"/>
        <v>-20.32</v>
      </c>
      <c r="F110" s="1">
        <f t="shared" si="30"/>
        <v>-255342.66261045949</v>
      </c>
      <c r="G110" s="1">
        <f t="shared" si="31"/>
        <v>-1665.7552175382689</v>
      </c>
      <c r="H110" s="1">
        <f t="shared" si="17"/>
        <v>335411.11593992927</v>
      </c>
      <c r="I110" s="1">
        <f t="shared" si="18"/>
        <v>10098.729788980641</v>
      </c>
      <c r="J110" s="1">
        <f t="shared" si="28"/>
        <v>-226045.25568593392</v>
      </c>
      <c r="K110" s="1">
        <f t="shared" si="29"/>
        <v>-1165.9624704234882</v>
      </c>
      <c r="L110" s="1">
        <f t="shared" si="26"/>
        <v>-165874.31551499362</v>
      </c>
      <c r="M110" s="1">
        <f t="shared" si="27"/>
        <v>-79.788922690618179</v>
      </c>
      <c r="N110" s="1">
        <f t="shared" si="22"/>
        <v>-62854.372495050506</v>
      </c>
      <c r="O110" s="1">
        <f t="shared" si="23"/>
        <v>1881.397421410981</v>
      </c>
      <c r="P110" s="1">
        <f t="shared" si="20"/>
        <v>96365.290453425972</v>
      </c>
      <c r="Q110" s="1">
        <f t="shared" si="21"/>
        <v>4894.9769085904672</v>
      </c>
      <c r="R110" s="1">
        <f t="shared" si="24"/>
        <v>-87207.069390120305</v>
      </c>
      <c r="S110" s="1">
        <f t="shared" si="25"/>
        <v>1408.9551016466269</v>
      </c>
    </row>
    <row r="111" spans="1:19" x14ac:dyDescent="0.25">
      <c r="B111">
        <v>154</v>
      </c>
      <c r="D111" s="1">
        <v>127000000000000</v>
      </c>
      <c r="E111" s="1">
        <f t="shared" si="32"/>
        <v>-20.32</v>
      </c>
      <c r="F111" s="1">
        <f t="shared" si="30"/>
        <v>-259267.52619634004</v>
      </c>
      <c r="G111" s="1">
        <f t="shared" si="31"/>
        <v>-1717.608722777537</v>
      </c>
      <c r="H111" s="1">
        <f t="shared" si="17"/>
        <v>331486.25235404872</v>
      </c>
      <c r="I111" s="1">
        <f t="shared" si="18"/>
        <v>10165.027039451452</v>
      </c>
      <c r="J111" s="1">
        <f t="shared" si="28"/>
        <v>-229970.11927181447</v>
      </c>
      <c r="K111" s="1">
        <f t="shared" si="29"/>
        <v>-1211.9564942778511</v>
      </c>
      <c r="L111" s="1">
        <f t="shared" si="26"/>
        <v>-169799.17910087417</v>
      </c>
      <c r="M111" s="1">
        <f t="shared" si="27"/>
        <v>-113.74875851079301</v>
      </c>
      <c r="N111" s="1">
        <f t="shared" si="22"/>
        <v>-66779.236080931034</v>
      </c>
      <c r="O111" s="1">
        <f t="shared" si="23"/>
        <v>1868.0415741947947</v>
      </c>
      <c r="P111" s="1">
        <f t="shared" si="20"/>
        <v>92440.426867545437</v>
      </c>
      <c r="Q111" s="1">
        <f t="shared" si="21"/>
        <v>4905.6152667922152</v>
      </c>
      <c r="R111" s="1">
        <f t="shared" si="24"/>
        <v>-91131.93297600084</v>
      </c>
      <c r="S111" s="1">
        <f t="shared" si="25"/>
        <v>1390.7287150514267</v>
      </c>
    </row>
    <row r="112" spans="1:19" x14ac:dyDescent="0.25">
      <c r="B112">
        <v>156</v>
      </c>
      <c r="D112" s="1">
        <v>127000000000000</v>
      </c>
      <c r="E112" s="1">
        <f t="shared" si="32"/>
        <v>-20.32</v>
      </c>
      <c r="F112" s="1">
        <f t="shared" si="30"/>
        <v>-263192.38978222059</v>
      </c>
      <c r="G112" s="1">
        <f t="shared" si="31"/>
        <v>-1770.2472007339811</v>
      </c>
      <c r="H112" s="1">
        <f t="shared" si="17"/>
        <v>327561.38876816817</v>
      </c>
      <c r="I112" s="1">
        <f t="shared" si="18"/>
        <v>10230.539317205086</v>
      </c>
      <c r="J112" s="1">
        <f t="shared" si="28"/>
        <v>-233894.98285769502</v>
      </c>
      <c r="K112" s="1">
        <f t="shared" si="29"/>
        <v>-1258.7354908493901</v>
      </c>
      <c r="L112" s="1">
        <f t="shared" si="26"/>
        <v>-173724.04268675472</v>
      </c>
      <c r="M112" s="1">
        <f t="shared" si="27"/>
        <v>-148.49356704814397</v>
      </c>
      <c r="N112" s="1">
        <f t="shared" si="22"/>
        <v>-70704.099666811569</v>
      </c>
      <c r="O112" s="1">
        <f t="shared" si="23"/>
        <v>1853.9007542614324</v>
      </c>
      <c r="P112" s="1">
        <f t="shared" si="20"/>
        <v>88515.563281664901</v>
      </c>
      <c r="Q112" s="1">
        <f t="shared" si="21"/>
        <v>4915.468652276787</v>
      </c>
      <c r="R112" s="1">
        <f t="shared" si="24"/>
        <v>-95056.796561881376</v>
      </c>
      <c r="S112" s="1">
        <f t="shared" si="25"/>
        <v>1371.7173557390504</v>
      </c>
    </row>
    <row r="113" spans="2:19" x14ac:dyDescent="0.25">
      <c r="B113">
        <v>158</v>
      </c>
      <c r="D113" s="1">
        <v>127000000000000</v>
      </c>
      <c r="E113" s="1">
        <f t="shared" si="32"/>
        <v>-20.32</v>
      </c>
      <c r="F113" s="1">
        <f t="shared" si="30"/>
        <v>-267117.25336810114</v>
      </c>
      <c r="G113" s="1">
        <f t="shared" si="31"/>
        <v>-1823.6706514076013</v>
      </c>
      <c r="H113" s="1">
        <f t="shared" si="17"/>
        <v>323636.52518228762</v>
      </c>
      <c r="I113" s="1">
        <f t="shared" si="18"/>
        <v>10295.266622241545</v>
      </c>
      <c r="J113" s="1">
        <f t="shared" si="28"/>
        <v>-237819.84644357557</v>
      </c>
      <c r="K113" s="1">
        <f t="shared" si="29"/>
        <v>-1306.2994601381051</v>
      </c>
      <c r="L113" s="1">
        <f t="shared" si="26"/>
        <v>-177648.90627263527</v>
      </c>
      <c r="M113" s="1">
        <f t="shared" si="27"/>
        <v>-184.02334830267102</v>
      </c>
      <c r="N113" s="1">
        <f t="shared" si="22"/>
        <v>-74628.963252692105</v>
      </c>
      <c r="O113" s="1">
        <f t="shared" si="23"/>
        <v>1838.9749616108941</v>
      </c>
      <c r="P113" s="1">
        <f t="shared" si="20"/>
        <v>84590.699695784366</v>
      </c>
      <c r="Q113" s="1">
        <f t="shared" si="21"/>
        <v>4924.5370650441828</v>
      </c>
      <c r="R113" s="1">
        <f t="shared" si="24"/>
        <v>-98981.660147761912</v>
      </c>
      <c r="S113" s="1">
        <f t="shared" si="25"/>
        <v>1351.9210237094981</v>
      </c>
    </row>
    <row r="114" spans="2:19" x14ac:dyDescent="0.25">
      <c r="B114">
        <v>160</v>
      </c>
      <c r="D114" s="1">
        <v>127000000000000</v>
      </c>
      <c r="E114" s="1">
        <f t="shared" si="32"/>
        <v>-20.32</v>
      </c>
      <c r="F114" s="1">
        <f t="shared" si="30"/>
        <v>-271042.11695398169</v>
      </c>
      <c r="G114" s="1">
        <f t="shared" si="31"/>
        <v>-1877.8790747983976</v>
      </c>
      <c r="H114" s="1">
        <f t="shared" si="17"/>
        <v>319711.66159640707</v>
      </c>
      <c r="I114" s="1">
        <f t="shared" si="18"/>
        <v>10359.208954560827</v>
      </c>
      <c r="J114" s="1">
        <f t="shared" si="28"/>
        <v>-241744.71002945612</v>
      </c>
      <c r="K114" s="1">
        <f t="shared" si="29"/>
        <v>-1354.6484021439965</v>
      </c>
      <c r="L114" s="1">
        <f t="shared" si="26"/>
        <v>-181573.76985851582</v>
      </c>
      <c r="M114" s="1">
        <f t="shared" si="27"/>
        <v>-220.33810227437419</v>
      </c>
      <c r="N114" s="1">
        <f t="shared" si="22"/>
        <v>-78553.826838572641</v>
      </c>
      <c r="O114" s="1">
        <f t="shared" si="23"/>
        <v>1823.2641962431796</v>
      </c>
      <c r="P114" s="1">
        <f t="shared" si="20"/>
        <v>80665.83610990383</v>
      </c>
      <c r="Q114" s="1">
        <f t="shared" si="21"/>
        <v>4932.8205050944025</v>
      </c>
      <c r="R114" s="1">
        <f t="shared" si="24"/>
        <v>-102906.52373364245</v>
      </c>
      <c r="S114" s="1">
        <f t="shared" si="25"/>
        <v>1331.3397189627697</v>
      </c>
    </row>
    <row r="115" spans="2:19" x14ac:dyDescent="0.25">
      <c r="B115">
        <v>162</v>
      </c>
      <c r="D115" s="1">
        <v>127000000000000</v>
      </c>
      <c r="E115" s="1">
        <f t="shared" si="32"/>
        <v>-20.32</v>
      </c>
      <c r="F115" s="1">
        <f t="shared" si="30"/>
        <v>-274966.98053986224</v>
      </c>
      <c r="G115" s="1">
        <f t="shared" si="31"/>
        <v>-1932.8724709063702</v>
      </c>
      <c r="H115" s="1">
        <f t="shared" si="17"/>
        <v>315786.79801052652</v>
      </c>
      <c r="I115" s="1">
        <f t="shared" si="18"/>
        <v>10422.366314162931</v>
      </c>
      <c r="J115" s="1">
        <f t="shared" si="28"/>
        <v>-245669.57361533667</v>
      </c>
      <c r="K115" s="1">
        <f t="shared" si="29"/>
        <v>-1403.7823168670639</v>
      </c>
      <c r="L115" s="1">
        <f t="shared" si="26"/>
        <v>-185498.63344439637</v>
      </c>
      <c r="M115" s="1">
        <f t="shared" si="27"/>
        <v>-257.43782896325348</v>
      </c>
      <c r="N115" s="1">
        <f t="shared" si="22"/>
        <v>-82478.690424453176</v>
      </c>
      <c r="O115" s="1">
        <f t="shared" si="23"/>
        <v>1806.7684581582889</v>
      </c>
      <c r="P115" s="1">
        <f t="shared" si="20"/>
        <v>76740.972524023295</v>
      </c>
      <c r="Q115" s="1">
        <f t="shared" si="21"/>
        <v>4940.3189724274462</v>
      </c>
      <c r="R115" s="1">
        <f t="shared" si="24"/>
        <v>-106831.38731952298</v>
      </c>
      <c r="S115" s="1">
        <f t="shared" si="25"/>
        <v>1309.973441498865</v>
      </c>
    </row>
    <row r="116" spans="2:19" x14ac:dyDescent="0.25">
      <c r="B116">
        <v>164</v>
      </c>
      <c r="D116" s="1">
        <v>127000000000000</v>
      </c>
      <c r="E116" s="1">
        <f t="shared" si="32"/>
        <v>-20.32</v>
      </c>
      <c r="F116" s="1">
        <f t="shared" si="30"/>
        <v>-278891.84412574279</v>
      </c>
      <c r="G116" s="1">
        <f t="shared" si="31"/>
        <v>-1988.6508397315188</v>
      </c>
      <c r="H116" s="1">
        <f t="shared" si="17"/>
        <v>311861.93442464597</v>
      </c>
      <c r="I116" s="1">
        <f t="shared" si="18"/>
        <v>10484.73870104786</v>
      </c>
      <c r="J116" s="1">
        <f t="shared" si="28"/>
        <v>-249594.43720121722</v>
      </c>
      <c r="K116" s="1">
        <f t="shared" si="29"/>
        <v>-1453.7012043073073</v>
      </c>
      <c r="L116" s="1">
        <f t="shared" si="26"/>
        <v>-189423.49703027692</v>
      </c>
      <c r="M116" s="1">
        <f t="shared" si="27"/>
        <v>-295.32252836930888</v>
      </c>
      <c r="N116" s="1">
        <f t="shared" si="22"/>
        <v>-86403.554010333712</v>
      </c>
      <c r="O116" s="1">
        <f t="shared" si="23"/>
        <v>1789.4877473562221</v>
      </c>
      <c r="P116" s="1">
        <f t="shared" si="20"/>
        <v>72816.108938142759</v>
      </c>
      <c r="Q116" s="1">
        <f t="shared" si="21"/>
        <v>4947.0324670433138</v>
      </c>
      <c r="R116" s="1">
        <f t="shared" si="24"/>
        <v>-110756.25090540352</v>
      </c>
      <c r="S116" s="1">
        <f t="shared" si="25"/>
        <v>1287.8221913177842</v>
      </c>
    </row>
    <row r="117" spans="2:19" x14ac:dyDescent="0.25">
      <c r="B117">
        <v>166</v>
      </c>
      <c r="D117" s="1">
        <v>127000000000000</v>
      </c>
      <c r="E117" s="1">
        <f t="shared" si="32"/>
        <v>-20.32</v>
      </c>
      <c r="F117" s="1">
        <f t="shared" si="30"/>
        <v>-282816.70771162334</v>
      </c>
      <c r="G117" s="1">
        <f t="shared" si="31"/>
        <v>-2045.2141812738435</v>
      </c>
      <c r="H117" s="1">
        <f t="shared" si="17"/>
        <v>307937.07083876542</v>
      </c>
      <c r="I117" s="1">
        <f t="shared" si="18"/>
        <v>10546.326115215612</v>
      </c>
      <c r="J117" s="1">
        <f t="shared" si="28"/>
        <v>-253519.30078709777</v>
      </c>
      <c r="K117" s="1">
        <f t="shared" si="29"/>
        <v>-1504.4050644647268</v>
      </c>
      <c r="L117" s="1">
        <f t="shared" si="26"/>
        <v>-193348.36061615747</v>
      </c>
      <c r="M117" s="1">
        <f t="shared" si="27"/>
        <v>-333.99220049254041</v>
      </c>
      <c r="N117" s="1">
        <f t="shared" si="22"/>
        <v>-90328.417596214247</v>
      </c>
      <c r="O117" s="1">
        <f t="shared" si="23"/>
        <v>1771.4220638369793</v>
      </c>
      <c r="P117" s="1">
        <f t="shared" si="20"/>
        <v>68891.245352262224</v>
      </c>
      <c r="Q117" s="1">
        <f t="shared" si="21"/>
        <v>4952.9609889420053</v>
      </c>
      <c r="R117" s="1">
        <f t="shared" si="24"/>
        <v>-114681.11449128405</v>
      </c>
      <c r="S117" s="1">
        <f t="shared" si="25"/>
        <v>1264.8859684195274</v>
      </c>
    </row>
    <row r="118" spans="2:19" x14ac:dyDescent="0.25">
      <c r="B118">
        <v>168</v>
      </c>
      <c r="D118" s="1">
        <v>127000000000000</v>
      </c>
      <c r="E118" s="1">
        <f t="shared" si="32"/>
        <v>-20.32</v>
      </c>
      <c r="F118" s="1">
        <f t="shared" si="30"/>
        <v>-286741.57129750389</v>
      </c>
      <c r="G118" s="1">
        <f t="shared" si="31"/>
        <v>-2102.5624955333442</v>
      </c>
      <c r="H118" s="1">
        <f t="shared" si="17"/>
        <v>304012.20725288487</v>
      </c>
      <c r="I118" s="1">
        <f t="shared" si="18"/>
        <v>10607.128556666188</v>
      </c>
      <c r="J118" s="1">
        <f t="shared" si="28"/>
        <v>-257444.16437297832</v>
      </c>
      <c r="K118" s="1">
        <f t="shared" si="29"/>
        <v>-1555.8938973393224</v>
      </c>
      <c r="L118" s="1">
        <f t="shared" si="26"/>
        <v>-197273.22420203802</v>
      </c>
      <c r="M118" s="1">
        <f t="shared" si="27"/>
        <v>-373.44684533294799</v>
      </c>
      <c r="N118" s="1">
        <f t="shared" si="22"/>
        <v>-94253.281182094783</v>
      </c>
      <c r="O118" s="1">
        <f t="shared" si="23"/>
        <v>1752.5714076005604</v>
      </c>
      <c r="P118" s="1">
        <f t="shared" si="20"/>
        <v>64966.381766381688</v>
      </c>
      <c r="Q118" s="1">
        <f t="shared" si="21"/>
        <v>4958.1045381235208</v>
      </c>
      <c r="R118" s="1">
        <f t="shared" si="24"/>
        <v>-118605.97807716459</v>
      </c>
      <c r="S118" s="1">
        <f t="shared" si="25"/>
        <v>1241.1647728040946</v>
      </c>
    </row>
    <row r="119" spans="2:19" x14ac:dyDescent="0.25">
      <c r="B119">
        <v>170</v>
      </c>
      <c r="D119" s="1">
        <v>127000000000000</v>
      </c>
      <c r="E119" s="1">
        <f t="shared" si="32"/>
        <v>-20.32</v>
      </c>
      <c r="F119" s="1">
        <f t="shared" si="30"/>
        <v>-290666.43488338444</v>
      </c>
      <c r="G119" s="1">
        <f t="shared" si="31"/>
        <v>-2160.6957825100212</v>
      </c>
      <c r="H119" s="1">
        <f t="shared" si="17"/>
        <v>300087.34366700432</v>
      </c>
      <c r="I119" s="1">
        <f t="shared" si="18"/>
        <v>10667.146025399588</v>
      </c>
      <c r="J119" s="1">
        <f t="shared" si="28"/>
        <v>-261369.02795885887</v>
      </c>
      <c r="K119" s="1">
        <f t="shared" si="29"/>
        <v>-1608.1677029310943</v>
      </c>
      <c r="L119" s="1">
        <f t="shared" si="26"/>
        <v>-201198.08778791857</v>
      </c>
      <c r="M119" s="1">
        <f t="shared" si="27"/>
        <v>-413.68646289053169</v>
      </c>
      <c r="N119" s="1">
        <f t="shared" si="22"/>
        <v>-98178.144767975318</v>
      </c>
      <c r="O119" s="1">
        <f t="shared" si="23"/>
        <v>1732.9357786469654</v>
      </c>
      <c r="P119" s="1">
        <f t="shared" si="20"/>
        <v>61041.518180501153</v>
      </c>
      <c r="Q119" s="1">
        <f t="shared" si="21"/>
        <v>4962.4631145878602</v>
      </c>
      <c r="R119" s="1">
        <f t="shared" si="24"/>
        <v>-122530.84166304512</v>
      </c>
      <c r="S119" s="1">
        <f t="shared" si="25"/>
        <v>1216.6586044714857</v>
      </c>
    </row>
    <row r="120" spans="2:19" x14ac:dyDescent="0.25">
      <c r="B120">
        <v>172</v>
      </c>
      <c r="D120" s="1">
        <v>127000000000000</v>
      </c>
      <c r="E120" s="1">
        <f t="shared" si="32"/>
        <v>-20.32</v>
      </c>
      <c r="F120" s="1">
        <f t="shared" si="30"/>
        <v>-294591.29846926499</v>
      </c>
      <c r="G120" s="1">
        <f t="shared" si="31"/>
        <v>-2219.6140422038743</v>
      </c>
      <c r="H120" s="1">
        <f t="shared" si="17"/>
        <v>296162.48008112377</v>
      </c>
      <c r="I120" s="1">
        <f t="shared" si="18"/>
        <v>10726.378521415812</v>
      </c>
      <c r="J120" s="1">
        <f t="shared" si="28"/>
        <v>-265293.89154473942</v>
      </c>
      <c r="K120" s="1">
        <f t="shared" si="29"/>
        <v>-1661.2264812400422</v>
      </c>
      <c r="L120" s="1">
        <f t="shared" si="26"/>
        <v>-205122.95137379912</v>
      </c>
      <c r="M120" s="1">
        <f t="shared" si="27"/>
        <v>-454.7110531652915</v>
      </c>
      <c r="N120" s="1">
        <f t="shared" si="22"/>
        <v>-102103.00835385585</v>
      </c>
      <c r="O120" s="1">
        <f t="shared" si="23"/>
        <v>1712.5151769761942</v>
      </c>
      <c r="P120" s="1">
        <f t="shared" si="20"/>
        <v>57116.654594620617</v>
      </c>
      <c r="Q120" s="1">
        <f t="shared" si="21"/>
        <v>4966.0367183350236</v>
      </c>
      <c r="R120" s="1">
        <f t="shared" si="24"/>
        <v>-126455.70524892566</v>
      </c>
      <c r="S120" s="1">
        <f t="shared" si="25"/>
        <v>1191.3674634217004</v>
      </c>
    </row>
    <row r="121" spans="2:19" x14ac:dyDescent="0.25">
      <c r="B121">
        <v>174</v>
      </c>
      <c r="D121" s="1">
        <v>127000000000000</v>
      </c>
      <c r="E121" s="1">
        <f t="shared" si="32"/>
        <v>-20.32</v>
      </c>
      <c r="F121" s="1">
        <f t="shared" si="30"/>
        <v>-298516.16205514554</v>
      </c>
      <c r="G121" s="1">
        <f t="shared" si="31"/>
        <v>-2279.3172746149035</v>
      </c>
      <c r="H121" s="1">
        <f t="shared" si="17"/>
        <v>292237.61649524322</v>
      </c>
      <c r="I121" s="1">
        <f t="shared" si="18"/>
        <v>10784.82604471486</v>
      </c>
      <c r="J121" s="1">
        <f t="shared" si="28"/>
        <v>-269218.75513061997</v>
      </c>
      <c r="K121" s="1">
        <f t="shared" si="29"/>
        <v>-1715.0702322661662</v>
      </c>
      <c r="L121" s="1">
        <f t="shared" si="26"/>
        <v>-209047.81495967967</v>
      </c>
      <c r="M121" s="1">
        <f t="shared" si="27"/>
        <v>-496.52061615722744</v>
      </c>
      <c r="N121" s="1">
        <f t="shared" si="22"/>
        <v>-106027.87193973639</v>
      </c>
      <c r="O121" s="1">
        <f t="shared" si="23"/>
        <v>1691.3096025882469</v>
      </c>
      <c r="P121" s="1">
        <f t="shared" si="20"/>
        <v>53191.791008740081</v>
      </c>
      <c r="Q121" s="1">
        <f t="shared" si="21"/>
        <v>4968.8253493650109</v>
      </c>
      <c r="R121" s="1">
        <f t="shared" si="24"/>
        <v>-130380.5688348062</v>
      </c>
      <c r="S121" s="1">
        <f t="shared" si="25"/>
        <v>1165.2913496547392</v>
      </c>
    </row>
    <row r="122" spans="2:19" x14ac:dyDescent="0.25">
      <c r="B122">
        <v>176</v>
      </c>
      <c r="D122" s="1">
        <v>127000000000000</v>
      </c>
      <c r="E122" s="1">
        <f t="shared" si="32"/>
        <v>-20.32</v>
      </c>
      <c r="F122" s="1">
        <f t="shared" si="30"/>
        <v>-302441.02564102609</v>
      </c>
      <c r="G122" s="1">
        <f t="shared" si="31"/>
        <v>-2339.8054797431087</v>
      </c>
      <c r="H122" s="1">
        <f t="shared" si="17"/>
        <v>288312.75290936267</v>
      </c>
      <c r="I122" s="1">
        <f t="shared" si="18"/>
        <v>10842.488595296732</v>
      </c>
      <c r="J122" s="1">
        <f t="shared" si="28"/>
        <v>-273143.61871650052</v>
      </c>
      <c r="K122" s="1">
        <f t="shared" si="29"/>
        <v>-1769.6989560094662</v>
      </c>
      <c r="L122" s="1">
        <f t="shared" si="26"/>
        <v>-212972.67854556022</v>
      </c>
      <c r="M122" s="1">
        <f t="shared" si="27"/>
        <v>-539.11515186633949</v>
      </c>
      <c r="N122" s="1">
        <f t="shared" si="22"/>
        <v>-109952.73552561692</v>
      </c>
      <c r="O122" s="1">
        <f t="shared" si="23"/>
        <v>1669.3190554831235</v>
      </c>
      <c r="P122" s="1">
        <f t="shared" si="20"/>
        <v>49266.927422859546</v>
      </c>
      <c r="Q122" s="1">
        <f t="shared" si="21"/>
        <v>4970.8290076778221</v>
      </c>
      <c r="R122" s="1">
        <f t="shared" si="24"/>
        <v>-134305.43242068673</v>
      </c>
      <c r="S122" s="1">
        <f t="shared" si="25"/>
        <v>1138.4302631706018</v>
      </c>
    </row>
    <row r="123" spans="2:19" x14ac:dyDescent="0.25">
      <c r="B123">
        <v>178</v>
      </c>
      <c r="D123" s="1">
        <v>127000000000000</v>
      </c>
      <c r="E123" s="1">
        <f t="shared" si="32"/>
        <v>-20.32</v>
      </c>
      <c r="F123" s="1">
        <f t="shared" si="30"/>
        <v>-306365.88922690664</v>
      </c>
      <c r="G123" s="1">
        <f t="shared" si="31"/>
        <v>-2401.0786575884899</v>
      </c>
      <c r="H123" s="1">
        <f t="shared" si="17"/>
        <v>284387.88932348212</v>
      </c>
      <c r="I123" s="1">
        <f t="shared" si="18"/>
        <v>10899.366173161428</v>
      </c>
      <c r="J123" s="1">
        <f t="shared" si="28"/>
        <v>-277068.48230238107</v>
      </c>
      <c r="K123" s="1">
        <f t="shared" si="29"/>
        <v>-1825.1126524699425</v>
      </c>
      <c r="L123" s="1">
        <f t="shared" si="26"/>
        <v>-216897.54213144077</v>
      </c>
      <c r="M123" s="1">
        <f t="shared" si="27"/>
        <v>-582.4946602926276</v>
      </c>
      <c r="N123" s="1">
        <f t="shared" si="22"/>
        <v>-113877.59911149746</v>
      </c>
      <c r="O123" s="1">
        <f t="shared" si="23"/>
        <v>1646.5435356608241</v>
      </c>
      <c r="P123" s="1">
        <f t="shared" si="20"/>
        <v>45342.06383697901</v>
      </c>
      <c r="Q123" s="1">
        <f t="shared" si="21"/>
        <v>4972.0476932734573</v>
      </c>
      <c r="R123" s="1">
        <f t="shared" si="24"/>
        <v>-138230.29600656725</v>
      </c>
      <c r="S123" s="1">
        <f t="shared" si="25"/>
        <v>1110.7842039692885</v>
      </c>
    </row>
    <row r="124" spans="2:19" x14ac:dyDescent="0.25">
      <c r="B124">
        <v>180</v>
      </c>
      <c r="D124" s="1">
        <v>127000000000000</v>
      </c>
      <c r="E124" s="1">
        <f t="shared" si="32"/>
        <v>-20.32</v>
      </c>
      <c r="F124" s="1">
        <f t="shared" si="30"/>
        <v>-310290.75281278719</v>
      </c>
      <c r="G124" s="1">
        <f t="shared" si="31"/>
        <v>-2463.1368081510473</v>
      </c>
      <c r="H124" s="1">
        <f t="shared" si="17"/>
        <v>280463.02573760157</v>
      </c>
      <c r="I124" s="1">
        <f t="shared" si="18"/>
        <v>10955.458778308948</v>
      </c>
      <c r="J124" s="1">
        <f t="shared" si="28"/>
        <v>-280993.34588826163</v>
      </c>
      <c r="K124" s="1">
        <f t="shared" si="29"/>
        <v>-1881.3113216475949</v>
      </c>
      <c r="L124" s="1">
        <f t="shared" si="26"/>
        <v>-220822.40571732132</v>
      </c>
      <c r="M124" s="1">
        <f t="shared" si="27"/>
        <v>-626.65914143609189</v>
      </c>
      <c r="N124" s="1">
        <f t="shared" si="22"/>
        <v>-117802.462697378</v>
      </c>
      <c r="O124" s="1">
        <f t="shared" si="23"/>
        <v>1622.9830431213486</v>
      </c>
      <c r="P124" s="1">
        <f t="shared" si="20"/>
        <v>41417.200251098475</v>
      </c>
      <c r="Q124" s="1">
        <f t="shared" si="21"/>
        <v>4972.4814061519155</v>
      </c>
      <c r="R124" s="1">
        <f t="shared" si="24"/>
        <v>-142155.1595924478</v>
      </c>
      <c r="S124" s="1">
        <f t="shared" si="25"/>
        <v>1082.353172050799</v>
      </c>
    </row>
    <row r="125" spans="2:19" x14ac:dyDescent="0.25">
      <c r="B125">
        <v>182</v>
      </c>
      <c r="D125" s="1">
        <v>127000000000000</v>
      </c>
      <c r="E125" s="1">
        <f t="shared" si="32"/>
        <v>-20.32</v>
      </c>
      <c r="F125" s="1">
        <f t="shared" si="30"/>
        <v>-314215.61639866774</v>
      </c>
      <c r="G125" s="1">
        <f t="shared" si="31"/>
        <v>-2525.9799314307807</v>
      </c>
      <c r="H125" s="1">
        <f t="shared" si="17"/>
        <v>276538.16215172102</v>
      </c>
      <c r="I125" s="1">
        <f t="shared" si="18"/>
        <v>11010.766410739292</v>
      </c>
      <c r="J125" s="1">
        <f t="shared" si="28"/>
        <v>-284918.20947414218</v>
      </c>
      <c r="K125" s="1">
        <f t="shared" si="29"/>
        <v>-1938.2949635424234</v>
      </c>
      <c r="L125" s="1">
        <f t="shared" si="26"/>
        <v>-224747.26930320187</v>
      </c>
      <c r="M125" s="1">
        <f t="shared" si="27"/>
        <v>-671.60859529673223</v>
      </c>
      <c r="N125" s="1">
        <f t="shared" si="22"/>
        <v>-121727.32628325853</v>
      </c>
      <c r="O125" s="1">
        <f t="shared" si="23"/>
        <v>1598.6375778646968</v>
      </c>
      <c r="P125" s="1">
        <f t="shared" si="20"/>
        <v>37492.336665217939</v>
      </c>
      <c r="Q125" s="1">
        <f t="shared" si="21"/>
        <v>4972.1301463131977</v>
      </c>
      <c r="R125" s="1">
        <f t="shared" si="24"/>
        <v>-146080.02317832835</v>
      </c>
      <c r="S125" s="1">
        <f t="shared" si="25"/>
        <v>1053.1371674151333</v>
      </c>
    </row>
    <row r="126" spans="2:19" x14ac:dyDescent="0.25">
      <c r="B126">
        <v>184</v>
      </c>
      <c r="D126" s="1">
        <v>127000000000000</v>
      </c>
      <c r="E126" s="1">
        <f t="shared" si="32"/>
        <v>-20.32</v>
      </c>
      <c r="F126" s="1">
        <f t="shared" si="30"/>
        <v>-318140.47998454829</v>
      </c>
      <c r="G126" s="1">
        <f t="shared" si="31"/>
        <v>-2589.6080274276901</v>
      </c>
      <c r="H126" s="1">
        <f t="shared" si="17"/>
        <v>272613.29856584047</v>
      </c>
      <c r="I126" s="1">
        <f t="shared" si="18"/>
        <v>11065.28907045246</v>
      </c>
      <c r="J126" s="1">
        <f t="shared" si="28"/>
        <v>-288843.07306002273</v>
      </c>
      <c r="K126" s="1">
        <f t="shared" si="29"/>
        <v>-1996.0635781544279</v>
      </c>
      <c r="L126" s="1">
        <f t="shared" si="26"/>
        <v>-228672.13288908242</v>
      </c>
      <c r="M126" s="1">
        <f t="shared" si="27"/>
        <v>-717.34302187454875</v>
      </c>
      <c r="N126" s="1">
        <f t="shared" si="22"/>
        <v>-125652.18986913907</v>
      </c>
      <c r="O126" s="1">
        <f t="shared" si="23"/>
        <v>1573.507139890869</v>
      </c>
      <c r="P126" s="1">
        <f t="shared" si="20"/>
        <v>33567.473079337404</v>
      </c>
      <c r="Q126" s="1">
        <f t="shared" si="21"/>
        <v>4970.9939137573037</v>
      </c>
      <c r="R126" s="1">
        <f t="shared" si="24"/>
        <v>-150004.8867642089</v>
      </c>
      <c r="S126" s="1">
        <f t="shared" si="25"/>
        <v>1023.1361900622915</v>
      </c>
    </row>
    <row r="127" spans="2:19" x14ac:dyDescent="0.25">
      <c r="B127">
        <v>186</v>
      </c>
      <c r="D127" s="1">
        <v>127000000000000</v>
      </c>
      <c r="E127" s="1">
        <f t="shared" si="32"/>
        <v>-20.32</v>
      </c>
      <c r="F127" s="1">
        <f t="shared" si="30"/>
        <v>-322065.34357042884</v>
      </c>
      <c r="G127" s="1">
        <f t="shared" si="31"/>
        <v>-2654.0210961417761</v>
      </c>
      <c r="H127" s="1">
        <f t="shared" si="17"/>
        <v>268688.43497995991</v>
      </c>
      <c r="I127" s="1">
        <f t="shared" si="18"/>
        <v>11119.026757448451</v>
      </c>
      <c r="J127" s="1">
        <f t="shared" si="28"/>
        <v>-292767.93664590328</v>
      </c>
      <c r="K127" s="1">
        <f t="shared" si="29"/>
        <v>-2054.6171654836085</v>
      </c>
      <c r="L127" s="1">
        <f t="shared" si="26"/>
        <v>-232596.99647496297</v>
      </c>
      <c r="M127" s="1">
        <f t="shared" si="27"/>
        <v>-763.86242116954134</v>
      </c>
      <c r="N127" s="1">
        <f t="shared" si="22"/>
        <v>-129577.0534550196</v>
      </c>
      <c r="O127" s="1">
        <f t="shared" si="23"/>
        <v>1547.5917291998651</v>
      </c>
      <c r="P127" s="1">
        <f t="shared" si="20"/>
        <v>29642.609493456868</v>
      </c>
      <c r="Q127" s="1">
        <f t="shared" si="21"/>
        <v>4969.0727084842338</v>
      </c>
      <c r="R127" s="1">
        <f t="shared" si="24"/>
        <v>-153929.75035008945</v>
      </c>
      <c r="S127" s="1">
        <f t="shared" si="25"/>
        <v>992.3502399922736</v>
      </c>
    </row>
    <row r="128" spans="2:19" x14ac:dyDescent="0.25">
      <c r="B128">
        <v>188</v>
      </c>
      <c r="D128" s="1">
        <v>127000000000000</v>
      </c>
      <c r="E128" s="1">
        <f t="shared" si="32"/>
        <v>-20.32</v>
      </c>
      <c r="F128" s="1">
        <f t="shared" si="30"/>
        <v>-325990.20715630939</v>
      </c>
      <c r="G128" s="1">
        <f t="shared" si="31"/>
        <v>-2719.2191375730381</v>
      </c>
      <c r="H128" s="1">
        <f t="shared" si="17"/>
        <v>264763.57139407936</v>
      </c>
      <c r="I128" s="1">
        <f t="shared" si="18"/>
        <v>11171.979471727267</v>
      </c>
      <c r="J128" s="1">
        <f t="shared" si="28"/>
        <v>-296692.80023178383</v>
      </c>
      <c r="K128" s="1">
        <f t="shared" si="29"/>
        <v>-2113.9557255299651</v>
      </c>
      <c r="L128" s="1">
        <f t="shared" si="26"/>
        <v>-236521.86006084352</v>
      </c>
      <c r="M128" s="1">
        <f t="shared" si="27"/>
        <v>-811.16679318171009</v>
      </c>
      <c r="N128" s="1">
        <f t="shared" si="22"/>
        <v>-133501.91704090015</v>
      </c>
      <c r="O128" s="1">
        <f t="shared" si="23"/>
        <v>1520.8913457916851</v>
      </c>
      <c r="P128" s="1">
        <f t="shared" si="20"/>
        <v>25717.745907576333</v>
      </c>
      <c r="Q128" s="1">
        <f t="shared" si="21"/>
        <v>4966.3665304939877</v>
      </c>
      <c r="R128" s="1">
        <f t="shared" si="24"/>
        <v>-157854.61393597</v>
      </c>
      <c r="S128" s="1">
        <f t="shared" si="25"/>
        <v>960.77931720507956</v>
      </c>
    </row>
    <row r="129" spans="2:19" x14ac:dyDescent="0.25">
      <c r="B129">
        <v>190</v>
      </c>
      <c r="D129" s="1">
        <v>127000000000000</v>
      </c>
      <c r="E129" s="1">
        <f t="shared" si="32"/>
        <v>-20.32</v>
      </c>
      <c r="F129" s="1">
        <f t="shared" si="30"/>
        <v>-329915.07074218994</v>
      </c>
      <c r="G129" s="1">
        <f t="shared" si="31"/>
        <v>-2785.2021517214762</v>
      </c>
      <c r="H129" s="1">
        <f t="shared" si="17"/>
        <v>260838.70780819881</v>
      </c>
      <c r="I129" s="1">
        <f t="shared" si="18"/>
        <v>11224.147213288907</v>
      </c>
      <c r="J129" s="1">
        <f t="shared" si="28"/>
        <v>-300617.66381766438</v>
      </c>
      <c r="K129" s="1">
        <f t="shared" si="29"/>
        <v>-2174.0792582934978</v>
      </c>
      <c r="L129" s="1">
        <f t="shared" si="26"/>
        <v>-240446.72364672407</v>
      </c>
      <c r="M129" s="1">
        <f t="shared" si="27"/>
        <v>-859.25613791105491</v>
      </c>
      <c r="N129" s="1">
        <f t="shared" si="22"/>
        <v>-137426.7806267807</v>
      </c>
      <c r="O129" s="1">
        <f t="shared" si="23"/>
        <v>1493.4059896663289</v>
      </c>
      <c r="P129" s="1">
        <f t="shared" si="20"/>
        <v>21792.882321695797</v>
      </c>
      <c r="Q129" s="1">
        <f t="shared" si="21"/>
        <v>4962.8753797865656</v>
      </c>
      <c r="R129" s="1">
        <f t="shared" si="24"/>
        <v>-161779.47752185055</v>
      </c>
      <c r="S129" s="1">
        <f t="shared" si="25"/>
        <v>928.42342170070947</v>
      </c>
    </row>
    <row r="130" spans="2:19" x14ac:dyDescent="0.25">
      <c r="B130">
        <v>192</v>
      </c>
      <c r="D130" s="1">
        <v>127000000000000</v>
      </c>
      <c r="E130" s="1">
        <f t="shared" si="32"/>
        <v>-20.32</v>
      </c>
      <c r="F130" s="1">
        <f t="shared" si="30"/>
        <v>-333839.93432807049</v>
      </c>
      <c r="G130" s="1">
        <f t="shared" si="31"/>
        <v>-2851.9701385870903</v>
      </c>
      <c r="H130" s="1">
        <f t="shared" si="17"/>
        <v>256913.84422231826</v>
      </c>
      <c r="I130" s="1">
        <f t="shared" si="18"/>
        <v>11275.52998213337</v>
      </c>
      <c r="J130" s="1">
        <f t="shared" si="28"/>
        <v>-304542.52740354493</v>
      </c>
      <c r="K130" s="1">
        <f t="shared" si="29"/>
        <v>-2234.987763774207</v>
      </c>
      <c r="L130" s="1">
        <f t="shared" si="26"/>
        <v>-244371.58723260462</v>
      </c>
      <c r="M130" s="1">
        <f t="shared" si="27"/>
        <v>-908.13045535757578</v>
      </c>
      <c r="N130" s="1">
        <f t="shared" si="22"/>
        <v>-141351.64421266125</v>
      </c>
      <c r="O130" s="1">
        <f t="shared" si="23"/>
        <v>1465.1356608237966</v>
      </c>
      <c r="P130" s="1">
        <f t="shared" si="20"/>
        <v>17868.018735815262</v>
      </c>
      <c r="Q130" s="1">
        <f t="shared" si="21"/>
        <v>4958.5992563619675</v>
      </c>
      <c r="R130" s="1">
        <f t="shared" si="24"/>
        <v>-165704.3411077311</v>
      </c>
      <c r="S130" s="1">
        <f t="shared" si="25"/>
        <v>895.2825534791632</v>
      </c>
    </row>
    <row r="131" spans="2:19" x14ac:dyDescent="0.25">
      <c r="B131">
        <v>194</v>
      </c>
      <c r="D131" s="1">
        <v>127000000000000</v>
      </c>
      <c r="E131" s="1">
        <f t="shared" si="32"/>
        <v>-20.32</v>
      </c>
      <c r="F131" s="1">
        <f t="shared" si="30"/>
        <v>-337764.79791395104</v>
      </c>
      <c r="G131" s="1">
        <f t="shared" si="31"/>
        <v>-2919.5230981698805</v>
      </c>
      <c r="H131" s="1">
        <f t="shared" si="17"/>
        <v>252988.98063643771</v>
      </c>
      <c r="I131" s="1">
        <f t="shared" si="18"/>
        <v>11326.127778260658</v>
      </c>
      <c r="J131" s="1">
        <f t="shared" si="28"/>
        <v>-308467.39098942548</v>
      </c>
      <c r="K131" s="1">
        <f t="shared" si="29"/>
        <v>-2296.6812419720923</v>
      </c>
      <c r="L131" s="1">
        <f t="shared" si="26"/>
        <v>-248296.45081848517</v>
      </c>
      <c r="M131" s="1">
        <f t="shared" si="27"/>
        <v>-957.78974552127283</v>
      </c>
      <c r="N131" s="1">
        <f t="shared" si="22"/>
        <v>-145276.5077985418</v>
      </c>
      <c r="O131" s="1">
        <f t="shared" si="23"/>
        <v>1436.0803592640882</v>
      </c>
      <c r="P131" s="1">
        <f t="shared" si="20"/>
        <v>13943.155149934726</v>
      </c>
      <c r="Q131" s="1">
        <f t="shared" si="21"/>
        <v>4953.5381602201933</v>
      </c>
      <c r="R131" s="1">
        <f t="shared" si="24"/>
        <v>-169629.20469361165</v>
      </c>
      <c r="S131" s="1">
        <f t="shared" si="25"/>
        <v>861.35671254044087</v>
      </c>
    </row>
    <row r="132" spans="2:19" x14ac:dyDescent="0.25">
      <c r="B132">
        <v>196</v>
      </c>
      <c r="D132" s="1">
        <v>127000000000000</v>
      </c>
      <c r="E132" s="1">
        <f t="shared" si="32"/>
        <v>-20.32</v>
      </c>
      <c r="F132" s="1">
        <f t="shared" si="30"/>
        <v>-341689.66149983159</v>
      </c>
      <c r="G132" s="1">
        <f t="shared" si="31"/>
        <v>-2987.8610304698468</v>
      </c>
      <c r="H132" s="1">
        <f t="shared" ref="H132:H153" si="33">H131 +0.00000001*0.5*(E132+E133)*(B133-B132)/$A$98/$A$100</f>
        <v>249064.11705055716</v>
      </c>
      <c r="I132" s="1">
        <f t="shared" ref="I132:I153" si="34">I131+H132*(B133-B132)*0.0001</f>
        <v>11375.940601670769</v>
      </c>
      <c r="J132" s="1">
        <f t="shared" si="28"/>
        <v>-312392.25457530603</v>
      </c>
      <c r="K132" s="1">
        <f t="shared" si="29"/>
        <v>-2359.1596928871536</v>
      </c>
      <c r="L132" s="1">
        <f t="shared" si="26"/>
        <v>-252221.31440436572</v>
      </c>
      <c r="M132" s="1">
        <f t="shared" si="27"/>
        <v>-1008.2340084021459</v>
      </c>
      <c r="N132" s="1">
        <f t="shared" si="22"/>
        <v>-149201.37138442235</v>
      </c>
      <c r="O132" s="1">
        <f t="shared" si="23"/>
        <v>1406.2400849872038</v>
      </c>
      <c r="P132" s="1">
        <f t="shared" si="20"/>
        <v>10018.291564054191</v>
      </c>
      <c r="Q132" s="1">
        <f t="shared" si="21"/>
        <v>4947.692091361243</v>
      </c>
      <c r="R132" s="1">
        <f t="shared" si="24"/>
        <v>-173554.0682794922</v>
      </c>
      <c r="S132" s="1">
        <f t="shared" si="25"/>
        <v>826.64589888454248</v>
      </c>
    </row>
    <row r="133" spans="2:19" x14ac:dyDescent="0.25">
      <c r="B133">
        <v>198</v>
      </c>
      <c r="D133" s="1">
        <v>127000000000000</v>
      </c>
      <c r="E133" s="1">
        <f t="shared" si="32"/>
        <v>-20.32</v>
      </c>
      <c r="F133" s="1">
        <f t="shared" si="30"/>
        <v>-345614.52508571214</v>
      </c>
      <c r="G133" s="1">
        <f t="shared" si="31"/>
        <v>-3056.9839354869891</v>
      </c>
      <c r="H133" s="1">
        <f t="shared" si="33"/>
        <v>245139.25346467661</v>
      </c>
      <c r="I133" s="1">
        <f t="shared" si="34"/>
        <v>11424.968452363704</v>
      </c>
      <c r="J133" s="1">
        <f t="shared" si="28"/>
        <v>-316317.11816118658</v>
      </c>
      <c r="K133" s="1">
        <f t="shared" si="29"/>
        <v>-2422.423116519391</v>
      </c>
      <c r="L133" s="1">
        <f t="shared" si="26"/>
        <v>-256146.17799024627</v>
      </c>
      <c r="M133" s="1">
        <f t="shared" si="27"/>
        <v>-1059.4632440001951</v>
      </c>
      <c r="N133" s="1">
        <f t="shared" si="22"/>
        <v>-153126.2349703029</v>
      </c>
      <c r="O133" s="1">
        <f t="shared" si="23"/>
        <v>1375.6148379931433</v>
      </c>
      <c r="P133" s="1">
        <f t="shared" si="20"/>
        <v>6093.427978173655</v>
      </c>
      <c r="Q133" s="1">
        <f t="shared" si="21"/>
        <v>4941.0610497851167</v>
      </c>
      <c r="R133" s="1">
        <f t="shared" si="24"/>
        <v>-177478.93186537275</v>
      </c>
      <c r="S133" s="1">
        <f t="shared" si="25"/>
        <v>791.15011251146791</v>
      </c>
    </row>
    <row r="134" spans="2:19" x14ac:dyDescent="0.25">
      <c r="B134">
        <v>200</v>
      </c>
      <c r="D134" s="1">
        <v>127000000000000</v>
      </c>
      <c r="E134" s="1">
        <f t="shared" si="32"/>
        <v>-20.32</v>
      </c>
      <c r="F134" s="1">
        <f t="shared" si="30"/>
        <v>-349539.38867159269</v>
      </c>
      <c r="G134" s="1">
        <f t="shared" si="31"/>
        <v>-3126.8918132213075</v>
      </c>
      <c r="H134" s="1">
        <f t="shared" si="33"/>
        <v>241214.38987879606</v>
      </c>
      <c r="I134" s="1">
        <f t="shared" si="34"/>
        <v>11473.211330339464</v>
      </c>
      <c r="J134" s="1">
        <f t="shared" si="28"/>
        <v>-320241.98174706713</v>
      </c>
      <c r="K134" s="1">
        <f t="shared" si="29"/>
        <v>-2486.4715128688044</v>
      </c>
      <c r="L134" s="1">
        <f t="shared" si="26"/>
        <v>-260071.04157612682</v>
      </c>
      <c r="M134" s="1">
        <f t="shared" si="27"/>
        <v>-1111.4774523154206</v>
      </c>
      <c r="N134" s="1">
        <f t="shared" si="22"/>
        <v>-157051.09855618345</v>
      </c>
      <c r="O134" s="1">
        <f t="shared" si="23"/>
        <v>1344.2046182819065</v>
      </c>
      <c r="P134" s="1">
        <f t="shared" si="20"/>
        <v>2168.5643922931195</v>
      </c>
      <c r="Q134" s="1">
        <f t="shared" si="21"/>
        <v>4933.6450354918143</v>
      </c>
      <c r="R134" s="1">
        <f t="shared" si="24"/>
        <v>-181403.7954512533</v>
      </c>
      <c r="S134" s="1">
        <f t="shared" si="25"/>
        <v>754.86935342121728</v>
      </c>
    </row>
    <row r="135" spans="2:19" x14ac:dyDescent="0.25">
      <c r="B135">
        <v>202</v>
      </c>
      <c r="D135" s="1">
        <v>127000000000000</v>
      </c>
      <c r="E135" s="1">
        <f t="shared" si="32"/>
        <v>-20.32</v>
      </c>
      <c r="F135" s="1">
        <f t="shared" si="30"/>
        <v>-353464.25225747324</v>
      </c>
      <c r="G135" s="1">
        <f t="shared" si="31"/>
        <v>-3197.584663672802</v>
      </c>
      <c r="H135" s="1">
        <f t="shared" si="33"/>
        <v>237289.52629291551</v>
      </c>
      <c r="I135" s="1">
        <f t="shared" si="34"/>
        <v>11520.669235598047</v>
      </c>
      <c r="J135" s="1">
        <f t="shared" si="28"/>
        <v>-324166.84533294768</v>
      </c>
      <c r="K135" s="1">
        <f t="shared" si="29"/>
        <v>-2551.304881935394</v>
      </c>
      <c r="L135" s="1">
        <f t="shared" si="26"/>
        <v>-263995.90516200737</v>
      </c>
      <c r="M135" s="1">
        <f t="shared" si="27"/>
        <v>-1164.2766333478221</v>
      </c>
      <c r="N135" s="1">
        <f t="shared" si="22"/>
        <v>-160975.962142064</v>
      </c>
      <c r="O135" s="1">
        <f t="shared" si="23"/>
        <v>1312.0094258534937</v>
      </c>
      <c r="P135" s="1">
        <f t="shared" si="20"/>
        <v>-1756.2991935874161</v>
      </c>
      <c r="Q135" s="1">
        <f t="shared" si="21"/>
        <v>4925.4440484813358</v>
      </c>
      <c r="R135" s="1">
        <f t="shared" si="24"/>
        <v>-185328.65903713385</v>
      </c>
      <c r="S135" s="1">
        <f t="shared" si="25"/>
        <v>717.80362161379048</v>
      </c>
    </row>
    <row r="136" spans="2:19" x14ac:dyDescent="0.25">
      <c r="B136">
        <v>204</v>
      </c>
      <c r="D136" s="1">
        <v>127000000000000</v>
      </c>
      <c r="E136" s="1">
        <f t="shared" si="32"/>
        <v>-20.32</v>
      </c>
      <c r="F136" s="1">
        <f t="shared" si="30"/>
        <v>-357389.11584335379</v>
      </c>
      <c r="G136" s="1">
        <f t="shared" si="31"/>
        <v>-3269.0624868414729</v>
      </c>
      <c r="H136" s="1">
        <f t="shared" si="33"/>
        <v>233364.66270703496</v>
      </c>
      <c r="I136" s="1">
        <f t="shared" si="34"/>
        <v>11567.342168139454</v>
      </c>
      <c r="J136" s="1">
        <f t="shared" si="28"/>
        <v>-328091.70891882823</v>
      </c>
      <c r="K136" s="1">
        <f t="shared" si="29"/>
        <v>-2616.9232237191595</v>
      </c>
      <c r="L136" s="1">
        <f t="shared" si="26"/>
        <v>-267920.76874788792</v>
      </c>
      <c r="M136" s="1">
        <f t="shared" si="27"/>
        <v>-1217.8607870973997</v>
      </c>
      <c r="N136" s="1">
        <f t="shared" si="22"/>
        <v>-164900.82572794455</v>
      </c>
      <c r="O136" s="1">
        <f t="shared" si="23"/>
        <v>1279.0292607079048</v>
      </c>
      <c r="P136" s="1">
        <f t="shared" si="20"/>
        <v>-5681.1627794679516</v>
      </c>
      <c r="Q136" s="1">
        <f t="shared" si="21"/>
        <v>4916.4580887536813</v>
      </c>
      <c r="R136" s="1">
        <f t="shared" si="24"/>
        <v>-189253.5226230144</v>
      </c>
      <c r="S136" s="1">
        <f t="shared" si="25"/>
        <v>679.95291708918762</v>
      </c>
    </row>
    <row r="137" spans="2:19" x14ac:dyDescent="0.25">
      <c r="B137">
        <v>206</v>
      </c>
      <c r="D137" s="1">
        <v>127000000000000</v>
      </c>
      <c r="E137" s="1">
        <f t="shared" si="32"/>
        <v>-20.32</v>
      </c>
      <c r="F137" s="1">
        <f t="shared" si="30"/>
        <v>-361313.97942923434</v>
      </c>
      <c r="G137" s="1">
        <f t="shared" si="31"/>
        <v>-3341.32528272732</v>
      </c>
      <c r="H137" s="1">
        <f t="shared" si="33"/>
        <v>229439.79912115441</v>
      </c>
      <c r="I137" s="1">
        <f t="shared" si="34"/>
        <v>11613.230127963685</v>
      </c>
      <c r="J137" s="1">
        <f t="shared" si="28"/>
        <v>-332016.57250470878</v>
      </c>
      <c r="K137" s="1">
        <f t="shared" si="29"/>
        <v>-2683.3265382201012</v>
      </c>
      <c r="L137" s="1">
        <f t="shared" si="26"/>
        <v>-271845.63233376847</v>
      </c>
      <c r="M137" s="1">
        <f t="shared" si="27"/>
        <v>-1272.2299135641533</v>
      </c>
      <c r="N137" s="1">
        <f t="shared" si="22"/>
        <v>-168825.6893138251</v>
      </c>
      <c r="O137" s="1">
        <f t="shared" si="23"/>
        <v>1245.2641228451398</v>
      </c>
      <c r="P137" s="1">
        <f t="shared" ref="P137:P153" si="35">P136 +0.00000001*0.5*(E137+E138)*(B138-B137)/$A$98/$A$100</f>
        <v>-9606.0263653484872</v>
      </c>
      <c r="Q137" s="1">
        <f t="shared" ref="Q137:Q153" si="36">Q136+P147*(B148-B147)*0.0001</f>
        <v>4906.6871563088507</v>
      </c>
      <c r="R137" s="1">
        <f t="shared" si="24"/>
        <v>-193178.38620889495</v>
      </c>
      <c r="S137" s="1">
        <f t="shared" si="25"/>
        <v>641.31723984740859</v>
      </c>
    </row>
    <row r="138" spans="2:19" x14ac:dyDescent="0.25">
      <c r="B138">
        <v>208</v>
      </c>
      <c r="D138" s="1">
        <v>127000000000000</v>
      </c>
      <c r="E138" s="1">
        <f t="shared" si="32"/>
        <v>-20.32</v>
      </c>
      <c r="F138" s="1">
        <f t="shared" si="30"/>
        <v>-365238.84301511489</v>
      </c>
      <c r="G138" s="1">
        <f t="shared" si="31"/>
        <v>-3414.3730513303431</v>
      </c>
      <c r="H138" s="1">
        <f t="shared" si="33"/>
        <v>225514.93553527386</v>
      </c>
      <c r="I138" s="1">
        <f t="shared" si="34"/>
        <v>11658.33311507074</v>
      </c>
      <c r="J138" s="1">
        <f t="shared" si="28"/>
        <v>-335941.43609058933</v>
      </c>
      <c r="K138" s="1">
        <f t="shared" si="29"/>
        <v>-2750.5148254382188</v>
      </c>
      <c r="L138" s="1">
        <f t="shared" si="26"/>
        <v>-275770.49591964902</v>
      </c>
      <c r="M138" s="1">
        <f t="shared" si="27"/>
        <v>-1327.384012748083</v>
      </c>
      <c r="N138" s="1">
        <f t="shared" si="22"/>
        <v>-172750.55289970565</v>
      </c>
      <c r="O138" s="1">
        <f t="shared" si="23"/>
        <v>1210.7140122651986</v>
      </c>
      <c r="P138" s="1">
        <f t="shared" si="35"/>
        <v>-13530.889951229023</v>
      </c>
      <c r="Q138" s="1">
        <f t="shared" si="36"/>
        <v>4896.1312511468441</v>
      </c>
      <c r="R138" s="1">
        <f t="shared" si="24"/>
        <v>-197103.2497947755</v>
      </c>
      <c r="S138" s="1">
        <f t="shared" si="25"/>
        <v>601.89658988845349</v>
      </c>
    </row>
    <row r="139" spans="2:19" x14ac:dyDescent="0.25">
      <c r="B139">
        <v>210</v>
      </c>
      <c r="D139" s="1">
        <v>127000000000000</v>
      </c>
      <c r="E139" s="1">
        <f t="shared" si="32"/>
        <v>-20.32</v>
      </c>
      <c r="F139" s="1">
        <f t="shared" si="30"/>
        <v>-369163.70660099544</v>
      </c>
      <c r="G139" s="1">
        <f t="shared" si="31"/>
        <v>-3488.2057926505422</v>
      </c>
      <c r="H139" s="1">
        <f t="shared" si="33"/>
        <v>221590.07194939331</v>
      </c>
      <c r="I139" s="1">
        <f t="shared" si="34"/>
        <v>11702.651129460619</v>
      </c>
      <c r="J139" s="1">
        <f t="shared" si="28"/>
        <v>-339866.29967646988</v>
      </c>
      <c r="K139" s="1">
        <f t="shared" si="29"/>
        <v>-2818.4880853735131</v>
      </c>
      <c r="L139" s="1">
        <f t="shared" si="26"/>
        <v>-279695.35950552957</v>
      </c>
      <c r="M139" s="1">
        <f t="shared" si="27"/>
        <v>-1383.323084649189</v>
      </c>
      <c r="N139" s="1">
        <f t="shared" si="22"/>
        <v>-176675.4164855862</v>
      </c>
      <c r="O139" s="1">
        <f t="shared" si="23"/>
        <v>1175.3789289680813</v>
      </c>
      <c r="P139" s="1">
        <f t="shared" si="35"/>
        <v>-17455.753537109558</v>
      </c>
      <c r="Q139" s="1">
        <f t="shared" si="36"/>
        <v>4884.7903732676614</v>
      </c>
      <c r="R139" s="1">
        <f t="shared" si="24"/>
        <v>-201028.11338065605</v>
      </c>
      <c r="S139" s="1">
        <f t="shared" si="25"/>
        <v>561.69096721232222</v>
      </c>
    </row>
    <row r="140" spans="2:19" x14ac:dyDescent="0.25">
      <c r="B140">
        <v>212</v>
      </c>
      <c r="D140" s="1">
        <v>127000000000000</v>
      </c>
      <c r="E140" s="1">
        <f t="shared" si="32"/>
        <v>-20.32</v>
      </c>
      <c r="F140" s="1">
        <f t="shared" si="30"/>
        <v>-373088.57018687599</v>
      </c>
      <c r="G140" s="1">
        <f t="shared" si="31"/>
        <v>-3562.8235066879174</v>
      </c>
      <c r="H140" s="1">
        <f t="shared" si="33"/>
        <v>217665.20836351276</v>
      </c>
      <c r="I140" s="1">
        <f t="shared" si="34"/>
        <v>11746.184171133322</v>
      </c>
      <c r="J140" s="1">
        <f t="shared" si="28"/>
        <v>-343791.16326235043</v>
      </c>
      <c r="K140" s="1">
        <f t="shared" si="29"/>
        <v>-2887.2463180259833</v>
      </c>
      <c r="L140" s="1">
        <f t="shared" si="26"/>
        <v>-283620.22309141012</v>
      </c>
      <c r="M140" s="1">
        <f t="shared" si="27"/>
        <v>-1440.0471292674711</v>
      </c>
      <c r="N140" s="1">
        <f t="shared" si="22"/>
        <v>-180600.28007146675</v>
      </c>
      <c r="O140" s="1">
        <f t="shared" si="23"/>
        <v>1139.2588729537879</v>
      </c>
      <c r="P140" s="1">
        <f t="shared" si="35"/>
        <v>-21380.617122990094</v>
      </c>
      <c r="Q140" s="1">
        <f t="shared" si="36"/>
        <v>4872.6645226713026</v>
      </c>
      <c r="R140" s="1">
        <f t="shared" si="24"/>
        <v>-204952.9769665366</v>
      </c>
      <c r="S140" s="1">
        <f t="shared" si="25"/>
        <v>520.70037181901489</v>
      </c>
    </row>
    <row r="141" spans="2:19" x14ac:dyDescent="0.25">
      <c r="B141">
        <v>214</v>
      </c>
      <c r="D141" s="1">
        <v>127000000000000</v>
      </c>
      <c r="E141" s="1">
        <f t="shared" si="32"/>
        <v>-20.32</v>
      </c>
      <c r="F141" s="1">
        <f t="shared" si="30"/>
        <v>-377013.43377275654</v>
      </c>
      <c r="G141" s="1">
        <f t="shared" si="31"/>
        <v>-3638.2261934424687</v>
      </c>
      <c r="H141" s="1">
        <f t="shared" si="33"/>
        <v>213740.34477763221</v>
      </c>
      <c r="I141" s="1">
        <f t="shared" si="34"/>
        <v>11788.932240088849</v>
      </c>
      <c r="J141" s="1">
        <f t="shared" si="28"/>
        <v>-347716.02684823098</v>
      </c>
      <c r="K141" s="1">
        <f t="shared" si="29"/>
        <v>-2956.7895233956297</v>
      </c>
      <c r="L141" s="1">
        <f t="shared" si="26"/>
        <v>-287545.08667729067</v>
      </c>
      <c r="M141" s="1">
        <f t="shared" si="27"/>
        <v>-1497.5561466029292</v>
      </c>
      <c r="N141" s="1">
        <f t="shared" si="22"/>
        <v>-184525.1436573473</v>
      </c>
      <c r="O141" s="1">
        <f t="shared" si="23"/>
        <v>1102.3538442223185</v>
      </c>
      <c r="P141" s="1">
        <f t="shared" si="35"/>
        <v>-25305.480708870629</v>
      </c>
      <c r="Q141" s="1">
        <f t="shared" si="36"/>
        <v>4859.7536993577678</v>
      </c>
      <c r="R141" s="1">
        <f t="shared" si="24"/>
        <v>-208877.84055241715</v>
      </c>
      <c r="S141" s="1">
        <f t="shared" si="25"/>
        <v>478.92480370853144</v>
      </c>
    </row>
    <row r="142" spans="2:19" x14ac:dyDescent="0.25">
      <c r="B142">
        <v>216</v>
      </c>
      <c r="D142" s="1">
        <v>127000000000000</v>
      </c>
      <c r="E142" s="1">
        <f t="shared" si="32"/>
        <v>-20.32</v>
      </c>
      <c r="F142" s="1">
        <f t="shared" si="30"/>
        <v>-380938.29735863709</v>
      </c>
      <c r="G142" s="1">
        <f t="shared" si="31"/>
        <v>-3714.413852914196</v>
      </c>
      <c r="H142" s="1">
        <f t="shared" si="33"/>
        <v>209815.48119175166</v>
      </c>
      <c r="I142" s="1">
        <f t="shared" si="34"/>
        <v>11830.895336327199</v>
      </c>
      <c r="J142" s="1">
        <f t="shared" si="28"/>
        <v>-351640.89043411153</v>
      </c>
      <c r="K142" s="1">
        <f t="shared" si="29"/>
        <v>-3027.117701482452</v>
      </c>
      <c r="L142" s="1">
        <f t="shared" si="26"/>
        <v>-291469.95026317122</v>
      </c>
      <c r="M142" s="1">
        <f t="shared" si="27"/>
        <v>-1555.8501366555633</v>
      </c>
      <c r="N142" s="1">
        <f t="shared" ref="N142:N153" si="37">N141 +0.00000001*0.5*(E142+E143)*(B143-B142)/$A$98/$A$100</f>
        <v>-188450.00724322785</v>
      </c>
      <c r="O142" s="1">
        <f t="shared" ref="O142:O153" si="38">O141+N142*(B143-B142)*0.0001</f>
        <v>1064.663842773673</v>
      </c>
      <c r="P142" s="1">
        <f t="shared" si="35"/>
        <v>-29230.344294751165</v>
      </c>
      <c r="Q142" s="1">
        <f t="shared" si="36"/>
        <v>4846.0579033270569</v>
      </c>
      <c r="R142" s="1">
        <f t="shared" si="24"/>
        <v>-212802.7041382977</v>
      </c>
      <c r="S142" s="1">
        <f t="shared" si="25"/>
        <v>436.36426288087188</v>
      </c>
    </row>
    <row r="143" spans="2:19" x14ac:dyDescent="0.25">
      <c r="B143">
        <v>218</v>
      </c>
      <c r="D143" s="1">
        <v>127000000000000</v>
      </c>
      <c r="E143" s="1">
        <f t="shared" si="32"/>
        <v>-20.32</v>
      </c>
      <c r="F143" s="1">
        <f t="shared" si="30"/>
        <v>-384863.16094451764</v>
      </c>
      <c r="G143" s="1">
        <f t="shared" si="31"/>
        <v>-3791.3864851030994</v>
      </c>
      <c r="H143" s="1">
        <f t="shared" si="33"/>
        <v>205890.61760587111</v>
      </c>
      <c r="I143" s="1">
        <f t="shared" si="34"/>
        <v>11872.073459848374</v>
      </c>
      <c r="J143" s="1">
        <f t="shared" si="28"/>
        <v>-355565.75401999208</v>
      </c>
      <c r="K143" s="1">
        <f t="shared" si="29"/>
        <v>-3098.2308522864505</v>
      </c>
      <c r="L143" s="1">
        <f t="shared" si="26"/>
        <v>-295394.81384905177</v>
      </c>
      <c r="M143" s="1">
        <f t="shared" si="27"/>
        <v>-1614.9290994253738</v>
      </c>
      <c r="N143" s="1">
        <f t="shared" si="37"/>
        <v>-192374.8708291084</v>
      </c>
      <c r="O143" s="1">
        <f t="shared" si="38"/>
        <v>1026.1888686078512</v>
      </c>
      <c r="P143" s="1">
        <f t="shared" si="35"/>
        <v>-33155.2078806317</v>
      </c>
      <c r="Q143" s="1">
        <f t="shared" si="36"/>
        <v>4831.5771345791691</v>
      </c>
      <c r="R143" s="1">
        <f t="shared" ref="R143:R153" si="39">R142 +0.00000001*0.5*(E143+E144)*(B144-B143)/$A$98/$A$100</f>
        <v>-216727.56772417825</v>
      </c>
      <c r="S143" s="1">
        <f t="shared" ref="S143:S153" si="40">S142+R143*(B144-B143)*0.0001</f>
        <v>393.01874933603619</v>
      </c>
    </row>
    <row r="144" spans="2:19" x14ac:dyDescent="0.25">
      <c r="B144">
        <v>220</v>
      </c>
      <c r="D144" s="1">
        <v>127000000000000</v>
      </c>
      <c r="E144" s="1">
        <f t="shared" si="32"/>
        <v>-20.32</v>
      </c>
      <c r="F144" s="1">
        <f t="shared" si="30"/>
        <v>-388788.02453039819</v>
      </c>
      <c r="G144" s="1">
        <f t="shared" si="31"/>
        <v>-3869.1440900091789</v>
      </c>
      <c r="H144" s="1">
        <f t="shared" si="33"/>
        <v>201965.75401999056</v>
      </c>
      <c r="I144" s="1">
        <f t="shared" si="34"/>
        <v>11912.466610652373</v>
      </c>
      <c r="J144" s="1">
        <f t="shared" si="28"/>
        <v>-359490.61760587263</v>
      </c>
      <c r="K144" s="1">
        <f t="shared" si="29"/>
        <v>-3170.128975807625</v>
      </c>
      <c r="L144" s="1">
        <f t="shared" si="26"/>
        <v>-299319.67743493232</v>
      </c>
      <c r="M144" s="1">
        <f t="shared" si="27"/>
        <v>-1674.7930349123603</v>
      </c>
      <c r="N144" s="1">
        <f t="shared" si="37"/>
        <v>-196299.73441498895</v>
      </c>
      <c r="O144" s="1">
        <f t="shared" si="38"/>
        <v>986.92892172485335</v>
      </c>
      <c r="P144" s="1">
        <f t="shared" si="35"/>
        <v>-37080.071466512236</v>
      </c>
      <c r="Q144" s="1">
        <f t="shared" si="36"/>
        <v>4831.5771345791691</v>
      </c>
      <c r="R144" s="1">
        <f t="shared" si="39"/>
        <v>-220652.4313100588</v>
      </c>
      <c r="S144" s="1">
        <f t="shared" si="40"/>
        <v>348.88826307402445</v>
      </c>
    </row>
    <row r="145" spans="2:19" x14ac:dyDescent="0.25">
      <c r="B145">
        <v>222</v>
      </c>
      <c r="D145" s="1">
        <v>127000000000000</v>
      </c>
      <c r="E145" s="1">
        <f t="shared" si="32"/>
        <v>-20.32</v>
      </c>
      <c r="F145" s="1">
        <f t="shared" si="30"/>
        <v>-392712.88811627874</v>
      </c>
      <c r="G145" s="1">
        <f t="shared" si="31"/>
        <v>-3947.6866676324348</v>
      </c>
      <c r="H145" s="1">
        <f t="shared" si="33"/>
        <v>198040.89043411001</v>
      </c>
      <c r="I145" s="1">
        <f t="shared" si="34"/>
        <v>11952.074788739195</v>
      </c>
      <c r="J145" s="1">
        <f t="shared" si="28"/>
        <v>-363415.48119175318</v>
      </c>
      <c r="K145" s="1">
        <f t="shared" si="29"/>
        <v>-3242.8120720459756</v>
      </c>
      <c r="L145" s="1">
        <f t="shared" si="26"/>
        <v>-303244.54102081287</v>
      </c>
      <c r="M145" s="1">
        <f t="shared" si="27"/>
        <v>-1735.4419431165229</v>
      </c>
      <c r="N145" s="1">
        <f t="shared" si="37"/>
        <v>-200224.5980008695</v>
      </c>
      <c r="O145" s="1">
        <f t="shared" si="38"/>
        <v>946.88400212467945</v>
      </c>
      <c r="P145" s="1">
        <f t="shared" si="35"/>
        <v>-41004.935052392771</v>
      </c>
      <c r="Q145" s="1">
        <f t="shared" si="36"/>
        <v>4831.5771345791691</v>
      </c>
      <c r="R145" s="1">
        <f t="shared" si="39"/>
        <v>-224577.29489593935</v>
      </c>
      <c r="S145" s="1">
        <f t="shared" si="40"/>
        <v>303.97280409483659</v>
      </c>
    </row>
    <row r="146" spans="2:19" x14ac:dyDescent="0.25">
      <c r="B146">
        <v>224</v>
      </c>
      <c r="D146" s="1">
        <v>127000000000000</v>
      </c>
      <c r="E146" s="1">
        <f t="shared" si="32"/>
        <v>-20.32</v>
      </c>
      <c r="F146" s="1">
        <f t="shared" si="30"/>
        <v>-396637.75170215929</v>
      </c>
      <c r="G146" s="1">
        <f t="shared" si="31"/>
        <v>-4027.0142179728668</v>
      </c>
      <c r="H146" s="1">
        <f t="shared" si="33"/>
        <v>194116.02684822946</v>
      </c>
      <c r="I146" s="1">
        <f t="shared" si="34"/>
        <v>11990.897994108842</v>
      </c>
      <c r="J146" s="1">
        <f t="shared" si="28"/>
        <v>-367340.34477763373</v>
      </c>
      <c r="K146" s="1">
        <f t="shared" si="29"/>
        <v>-3316.2801410015022</v>
      </c>
      <c r="L146" s="1">
        <f t="shared" si="26"/>
        <v>-307169.40460669342</v>
      </c>
      <c r="M146" s="1">
        <f t="shared" si="27"/>
        <v>-1796.8758240378615</v>
      </c>
      <c r="N146" s="1">
        <f t="shared" si="37"/>
        <v>-204149.46158675005</v>
      </c>
      <c r="O146" s="1">
        <f t="shared" si="38"/>
        <v>906.0541098073295</v>
      </c>
      <c r="P146" s="1">
        <f t="shared" si="35"/>
        <v>-44929.798638273307</v>
      </c>
      <c r="Q146" s="1">
        <f t="shared" si="36"/>
        <v>4831.5771345791691</v>
      </c>
      <c r="R146" s="1">
        <f t="shared" si="39"/>
        <v>-228502.1584818199</v>
      </c>
      <c r="S146" s="1">
        <f t="shared" si="40"/>
        <v>258.27237239847261</v>
      </c>
    </row>
    <row r="147" spans="2:19" x14ac:dyDescent="0.25">
      <c r="B147">
        <v>226</v>
      </c>
      <c r="D147" s="1">
        <v>127000000000000</v>
      </c>
      <c r="E147" s="1">
        <f t="shared" si="32"/>
        <v>-20.32</v>
      </c>
      <c r="F147" s="1">
        <f t="shared" si="30"/>
        <v>-400562.61528803984</v>
      </c>
      <c r="G147" s="1">
        <f t="shared" si="31"/>
        <v>-4107.1267410304745</v>
      </c>
      <c r="H147" s="1">
        <f t="shared" si="33"/>
        <v>190191.16326234891</v>
      </c>
      <c r="I147" s="1">
        <f t="shared" si="34"/>
        <v>12028.936226761312</v>
      </c>
      <c r="J147" s="1">
        <f t="shared" si="28"/>
        <v>-371265.20836351428</v>
      </c>
      <c r="K147" s="1">
        <f t="shared" si="29"/>
        <v>-3390.5331826742049</v>
      </c>
      <c r="L147" s="1">
        <f t="shared" ref="L147:L153" si="41">L146 +0.00000001*0.5*(E147+E148)*(B148-B147)/$A$98/$A$100</f>
        <v>-311094.26819257397</v>
      </c>
      <c r="M147" s="1">
        <f t="shared" ref="M147:M153" si="42">M146+L147*(B148-B147)*0.0001</f>
        <v>-1859.0946776763763</v>
      </c>
      <c r="N147" s="1">
        <f t="shared" si="37"/>
        <v>-208074.3251726306</v>
      </c>
      <c r="O147" s="1">
        <f t="shared" si="38"/>
        <v>864.43924477280336</v>
      </c>
      <c r="P147" s="1">
        <f t="shared" si="35"/>
        <v>-48854.662224153843</v>
      </c>
      <c r="Q147" s="1">
        <f t="shared" si="36"/>
        <v>4831.5771345791691</v>
      </c>
      <c r="R147" s="1">
        <f t="shared" si="39"/>
        <v>-232427.02206770045</v>
      </c>
      <c r="S147" s="1">
        <f t="shared" si="40"/>
        <v>211.78696798493252</v>
      </c>
    </row>
    <row r="148" spans="2:19" x14ac:dyDescent="0.25">
      <c r="B148">
        <v>228</v>
      </c>
      <c r="D148" s="1">
        <v>127000000000000</v>
      </c>
      <c r="E148" s="1">
        <f t="shared" si="32"/>
        <v>-20.32</v>
      </c>
      <c r="F148" s="1">
        <f t="shared" si="30"/>
        <v>-404487.47887392039</v>
      </c>
      <c r="G148" s="1">
        <f t="shared" si="31"/>
        <v>-4188.0242368052586</v>
      </c>
      <c r="H148" s="1">
        <f t="shared" si="33"/>
        <v>186266.29967646836</v>
      </c>
      <c r="I148" s="1">
        <f t="shared" si="34"/>
        <v>12066.189486696607</v>
      </c>
      <c r="J148" s="1">
        <f t="shared" si="28"/>
        <v>-375190.07194939483</v>
      </c>
      <c r="K148" s="1">
        <f t="shared" si="29"/>
        <v>-3465.5711970640837</v>
      </c>
      <c r="L148" s="1">
        <f t="shared" si="41"/>
        <v>-315019.13177845452</v>
      </c>
      <c r="M148" s="1">
        <f t="shared" si="42"/>
        <v>-1922.0985040320672</v>
      </c>
      <c r="N148" s="1">
        <f t="shared" si="37"/>
        <v>-211999.18875851115</v>
      </c>
      <c r="O148" s="1">
        <f t="shared" si="38"/>
        <v>822.03940702110117</v>
      </c>
      <c r="P148" s="1">
        <f t="shared" si="35"/>
        <v>-52779.525810034378</v>
      </c>
      <c r="Q148" s="1">
        <f t="shared" si="36"/>
        <v>4831.5771345791691</v>
      </c>
      <c r="R148" s="1">
        <f t="shared" si="39"/>
        <v>-236351.885653581</v>
      </c>
      <c r="S148" s="1">
        <f t="shared" si="40"/>
        <v>164.5165908542163</v>
      </c>
    </row>
    <row r="149" spans="2:19" x14ac:dyDescent="0.25">
      <c r="B149">
        <v>230</v>
      </c>
      <c r="D149" s="1">
        <v>127000000000000</v>
      </c>
      <c r="E149" s="1">
        <f t="shared" si="32"/>
        <v>-20.32</v>
      </c>
      <c r="F149" s="1">
        <f t="shared" si="30"/>
        <v>-408412.34245980094</v>
      </c>
      <c r="G149" s="1">
        <f t="shared" si="31"/>
        <v>-4269.7067052972188</v>
      </c>
      <c r="H149" s="1">
        <f t="shared" si="33"/>
        <v>182341.43609058781</v>
      </c>
      <c r="I149" s="1">
        <f t="shared" si="34"/>
        <v>12102.657773914725</v>
      </c>
      <c r="J149" s="1">
        <f t="shared" si="28"/>
        <v>-379114.93553527538</v>
      </c>
      <c r="K149" s="1">
        <f t="shared" si="29"/>
        <v>-3541.3941841711389</v>
      </c>
      <c r="L149" s="1">
        <f t="shared" si="41"/>
        <v>-318943.99536433507</v>
      </c>
      <c r="M149" s="1">
        <f t="shared" si="42"/>
        <v>-1985.8873031049343</v>
      </c>
      <c r="N149" s="1">
        <f t="shared" si="37"/>
        <v>-215924.0523443917</v>
      </c>
      <c r="O149" s="1">
        <f t="shared" si="38"/>
        <v>778.8545965522228</v>
      </c>
      <c r="P149" s="1">
        <f t="shared" si="35"/>
        <v>-56704.389395914914</v>
      </c>
      <c r="Q149" s="1">
        <f t="shared" si="36"/>
        <v>4831.5771345791691</v>
      </c>
      <c r="R149" s="1">
        <f t="shared" si="39"/>
        <v>-240276.74923946155</v>
      </c>
      <c r="S149" s="1">
        <f t="shared" si="40"/>
        <v>116.46124100632399</v>
      </c>
    </row>
    <row r="150" spans="2:19" x14ac:dyDescent="0.25">
      <c r="B150">
        <v>232</v>
      </c>
      <c r="D150" s="1">
        <v>127000000000000</v>
      </c>
      <c r="E150" s="1">
        <f t="shared" si="32"/>
        <v>-20.32</v>
      </c>
      <c r="F150" s="1">
        <f t="shared" si="30"/>
        <v>-412337.20604568149</v>
      </c>
      <c r="G150" s="1">
        <f t="shared" si="31"/>
        <v>-4352.1741465063551</v>
      </c>
      <c r="H150" s="1">
        <f t="shared" si="33"/>
        <v>178416.57250470726</v>
      </c>
      <c r="I150" s="1">
        <f t="shared" si="34"/>
        <v>12138.341088415667</v>
      </c>
      <c r="J150" s="1">
        <f t="shared" si="28"/>
        <v>-383039.79912115593</v>
      </c>
      <c r="K150" s="1">
        <f t="shared" si="29"/>
        <v>-3618.0021439953703</v>
      </c>
      <c r="L150" s="1">
        <f t="shared" si="41"/>
        <v>-322868.85895021562</v>
      </c>
      <c r="M150" s="1">
        <f t="shared" si="42"/>
        <v>-2050.4610748949776</v>
      </c>
      <c r="N150" s="1">
        <f t="shared" si="37"/>
        <v>-219848.91593027225</v>
      </c>
      <c r="O150" s="1">
        <f t="shared" si="38"/>
        <v>734.88481336616837</v>
      </c>
      <c r="P150" s="1">
        <f t="shared" si="35"/>
        <v>-60629.252981795449</v>
      </c>
      <c r="Q150" s="1">
        <f t="shared" si="36"/>
        <v>4831.5771345791691</v>
      </c>
      <c r="R150" s="1">
        <f t="shared" si="39"/>
        <v>-244201.6128253421</v>
      </c>
      <c r="S150" s="1">
        <f t="shared" si="40"/>
        <v>67.620918441255554</v>
      </c>
    </row>
    <row r="151" spans="2:19" x14ac:dyDescent="0.25">
      <c r="B151">
        <v>234</v>
      </c>
      <c r="D151" s="1">
        <v>127000000000000</v>
      </c>
      <c r="E151" s="1">
        <f t="shared" si="32"/>
        <v>-20.32</v>
      </c>
      <c r="F151" s="1">
        <f t="shared" si="30"/>
        <v>-416262.06963156204</v>
      </c>
      <c r="G151" s="1">
        <f t="shared" si="31"/>
        <v>-4435.4265604326674</v>
      </c>
      <c r="H151" s="1">
        <f t="shared" si="33"/>
        <v>174491.70891882671</v>
      </c>
      <c r="I151" s="1">
        <f t="shared" si="34"/>
        <v>12173.239430199434</v>
      </c>
      <c r="J151" s="1">
        <f t="shared" si="28"/>
        <v>-386964.66270703648</v>
      </c>
      <c r="K151" s="1">
        <f t="shared" si="29"/>
        <v>-3695.3950765367777</v>
      </c>
      <c r="L151" s="1">
        <f t="shared" si="41"/>
        <v>-326793.72253609617</v>
      </c>
      <c r="M151" s="1">
        <f t="shared" si="42"/>
        <v>-2115.819819402197</v>
      </c>
      <c r="N151" s="1">
        <f t="shared" si="37"/>
        <v>-223773.7795161528</v>
      </c>
      <c r="O151" s="1">
        <f t="shared" si="38"/>
        <v>690.13005746293777</v>
      </c>
      <c r="P151" s="1">
        <f t="shared" si="35"/>
        <v>-64554.116567675985</v>
      </c>
      <c r="Q151" s="1">
        <f t="shared" si="36"/>
        <v>4831.5771345791691</v>
      </c>
      <c r="R151" s="1">
        <f t="shared" si="39"/>
        <v>-248126.47641122265</v>
      </c>
      <c r="S151" s="1">
        <f t="shared" si="40"/>
        <v>17.995623159011018</v>
      </c>
    </row>
    <row r="152" spans="2:19" x14ac:dyDescent="0.25">
      <c r="B152">
        <v>236</v>
      </c>
      <c r="D152" s="1">
        <v>127000000000000</v>
      </c>
      <c r="E152" s="1">
        <f t="shared" si="32"/>
        <v>-20.32</v>
      </c>
      <c r="F152" s="1">
        <f t="shared" si="30"/>
        <v>-420186.93321744259</v>
      </c>
      <c r="G152" s="1">
        <f t="shared" si="31"/>
        <v>-4519.4639470761558</v>
      </c>
      <c r="H152" s="1">
        <f t="shared" si="33"/>
        <v>170566.84533294616</v>
      </c>
      <c r="I152" s="1">
        <f t="shared" si="34"/>
        <v>12207.352799266022</v>
      </c>
      <c r="J152" s="1">
        <f t="shared" ref="J152:J153" si="43">J151 +0.00000001*0.5*(E152+E153)*(B153-B152)/$A$98/$A$100</f>
        <v>-390889.52629291703</v>
      </c>
      <c r="K152" s="1">
        <f t="shared" ref="K152:K153" si="44">K151+J152*(B153-B152)*0.0001</f>
        <v>-3773.5729817953611</v>
      </c>
      <c r="L152" s="1">
        <f t="shared" si="41"/>
        <v>-330718.58612197672</v>
      </c>
      <c r="M152" s="1">
        <f t="shared" si="42"/>
        <v>-2181.9635366265925</v>
      </c>
      <c r="N152" s="1">
        <f t="shared" si="37"/>
        <v>-227698.64310203335</v>
      </c>
      <c r="O152" s="1">
        <f t="shared" si="38"/>
        <v>644.59032884253111</v>
      </c>
      <c r="P152" s="1">
        <f t="shared" si="35"/>
        <v>-68478.98015355652</v>
      </c>
      <c r="Q152" s="1">
        <f t="shared" si="36"/>
        <v>4831.5771345791691</v>
      </c>
      <c r="R152" s="1">
        <f t="shared" si="39"/>
        <v>-252051.3399971032</v>
      </c>
      <c r="S152" s="1">
        <f t="shared" si="40"/>
        <v>-32.414644840409629</v>
      </c>
    </row>
    <row r="153" spans="2:19" x14ac:dyDescent="0.25">
      <c r="B153">
        <v>238</v>
      </c>
      <c r="D153" s="1">
        <v>127000000000000</v>
      </c>
      <c r="E153" s="1">
        <f t="shared" si="32"/>
        <v>-20.32</v>
      </c>
      <c r="F153" s="1">
        <f t="shared" si="30"/>
        <v>-424111.79680332314</v>
      </c>
      <c r="G153" s="1">
        <f t="shared" si="31"/>
        <v>-4604.2863064368203</v>
      </c>
      <c r="H153" s="1">
        <f t="shared" si="33"/>
        <v>166641.98174706561</v>
      </c>
      <c r="I153" s="1">
        <f t="shared" si="34"/>
        <v>12240.681195615434</v>
      </c>
      <c r="J153" s="1">
        <f t="shared" si="43"/>
        <v>-394814.38987879758</v>
      </c>
      <c r="K153" s="1">
        <f t="shared" si="44"/>
        <v>-3852.5358597711206</v>
      </c>
      <c r="L153" s="1">
        <f t="shared" si="41"/>
        <v>-334643.44970785727</v>
      </c>
      <c r="M153" s="1">
        <f t="shared" si="42"/>
        <v>-2248.892226568164</v>
      </c>
      <c r="N153" s="1">
        <f t="shared" si="37"/>
        <v>-231623.5066879139</v>
      </c>
      <c r="O153" s="1">
        <f t="shared" si="38"/>
        <v>598.26562750494827</v>
      </c>
      <c r="P153" s="1">
        <f t="shared" si="35"/>
        <v>-72403.843739437056</v>
      </c>
      <c r="Q153" s="1">
        <f t="shared" si="36"/>
        <v>4831.5771345791691</v>
      </c>
      <c r="R153" s="1">
        <f t="shared" si="39"/>
        <v>-255976.20358298376</v>
      </c>
      <c r="S153" s="1">
        <f t="shared" si="40"/>
        <v>-83.609885557006379</v>
      </c>
    </row>
    <row r="154" spans="2:19" x14ac:dyDescent="0.25">
      <c r="B154">
        <v>240</v>
      </c>
      <c r="D154" s="1">
        <v>127000000000000</v>
      </c>
      <c r="E154" s="1">
        <f t="shared" si="32"/>
        <v>-20.32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concentration profile 83-59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2012-11-16T14:06:40Z</dcterms:created>
  <dcterms:modified xsi:type="dcterms:W3CDTF">2012-11-16T19:23:06Z</dcterms:modified>
</cp:coreProperties>
</file>